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45" r:id="rId1"/>
    <sheet name="Интернет л.2" sheetId="4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46" l="1"/>
  <c r="H5" i="46"/>
  <c r="H7" i="46" s="1"/>
  <c r="G5" i="46"/>
  <c r="D11" i="45"/>
  <c r="E10" i="45"/>
  <c r="B10" i="45"/>
  <c r="C9" i="45"/>
  <c r="D9" i="45" s="1"/>
  <c r="C8" i="45"/>
  <c r="D8" i="45" s="1"/>
  <c r="C7" i="45"/>
  <c r="D7" i="45" s="1"/>
  <c r="C6" i="45"/>
  <c r="C10" i="45" s="1"/>
  <c r="D10" i="45" s="1"/>
  <c r="D6" i="45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<sst xmlns="http://schemas.openxmlformats.org/spreadsheetml/2006/main" count="24" uniqueCount="24">
  <si>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</si>
  <si>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</si>
  <si>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</si>
  <si>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</si>
  <si>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</si>
  <si>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</si>
  <si>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</si>
  <si>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</si>
  <si>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</si>
  <si>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</si>
  <si>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</si>
  <si>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</si>
  <si>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</si>
  <si>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</si>
  <si>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</si>
  <si>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</si>
  <si>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</si>
  <si>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01.12.2021 г.</t>
  </si>
  <si>
    <t>Динамика по государственному долгу
 за период с 01.01.21 г. по 01.12.21 г.</t>
  </si>
  <si>
    <t>Госдолг
на 01.12.2021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</si>
  <si>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01.12.2021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увеличения объема федеральных бюджетных кредитов за счет привлечения федеральных бюджетных кредитов на погашение долговых обязательств субъекта РФ (муниципальных образований) и  финансовое обеспечение реализации инфраструктурных проектов;
-  увеличение объема по государственным ценным бумагам за счет размещения облигационного займа;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</si>
  <si>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01.12.2021 г.</t>
  </si>
  <si>
    <t>Объем расходов на обслуживание государственного долга Нижегородской области на 2021 год
(закон Нижегородской области 29.11.2021 №136-З),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</si>
  <si>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01.12.2021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</si>
</sst>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36662617.913000003</c:v>
                </c:pt>
                <c:pt idx="1">
                  <c:v>49600000</c:v>
                </c:pt>
                <c:pt idx="2">
                  <c:v>0</c:v>
                </c:pt>
                <c:pt idx="3">
                  <c:v>141570.67000000001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[1]Приложение№1!$GG$2:$GS$2</c:f>
              <c:strCache>
                <c:ptCount val="13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[1]Приложение№1!$GG$3:$GS$3</c:f>
              <c:numCache>
                <c:formatCode>General</c:formatCode>
                <c:ptCount val="13"/>
                <c:pt idx="0">
                  <c:v>28654967.46305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</c:v>
                </c:pt>
                <c:pt idx="8">
                  <c:v>28654967.463</c:v>
                </c:pt>
                <c:pt idx="9">
                  <c:v>34649676.663000003</c:v>
                </c:pt>
                <c:pt idx="10">
                  <c:v>37149676.662999995</c:v>
                </c:pt>
                <c:pt idx="11">
                  <c:v>35662617.912999995</c:v>
                </c:pt>
                <c:pt idx="12">
                  <c:v>54900618.700000003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[1]Приложение№1!$GG$2:$GS$2</c:f>
              <c:strCache>
                <c:ptCount val="13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[1]Приложение№1!$GG$24:$GS$24</c:f>
              <c:numCache>
                <c:formatCode>General</c:formatCode>
                <c:ptCount val="13"/>
                <c:pt idx="0">
                  <c:v>41500000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39500000</c:v>
                </c:pt>
                <c:pt idx="6">
                  <c:v>39500000</c:v>
                </c:pt>
                <c:pt idx="7">
                  <c:v>37100000</c:v>
                </c:pt>
                <c:pt idx="8">
                  <c:v>37100000</c:v>
                </c:pt>
                <c:pt idx="9">
                  <c:v>37100000</c:v>
                </c:pt>
                <c:pt idx="10">
                  <c:v>34600000</c:v>
                </c:pt>
                <c:pt idx="11">
                  <c:v>49600000</c:v>
                </c:pt>
                <c:pt idx="12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[1]Приложение№1!$GG$2:$GS$2</c:f>
              <c:strCache>
                <c:ptCount val="13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[1]Приложение№1!$GG$41:$GS$41</c:f>
              <c:numCache>
                <c:formatCode>General</c:formatCode>
                <c:ptCount val="13"/>
                <c:pt idx="0">
                  <c:v>184738.25</c:v>
                </c:pt>
                <c:pt idx="1">
                  <c:v>182966.25</c:v>
                </c:pt>
                <c:pt idx="2">
                  <c:v>182966.25</c:v>
                </c:pt>
                <c:pt idx="3">
                  <c:v>182966.25</c:v>
                </c:pt>
                <c:pt idx="4">
                  <c:v>174735.46</c:v>
                </c:pt>
                <c:pt idx="5">
                  <c:v>174735.46</c:v>
                </c:pt>
                <c:pt idx="6">
                  <c:v>174735.46</c:v>
                </c:pt>
                <c:pt idx="7">
                  <c:v>158212.22</c:v>
                </c:pt>
                <c:pt idx="8">
                  <c:v>158212.22</c:v>
                </c:pt>
                <c:pt idx="9">
                  <c:v>158212.22</c:v>
                </c:pt>
                <c:pt idx="10">
                  <c:v>141570.67000000001</c:v>
                </c:pt>
                <c:pt idx="11">
                  <c:v>141570.67000000001</c:v>
                </c:pt>
                <c:pt idx="12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[1]Приложение№1!$GG$2:$GS$2</c:f>
              <c:strCache>
                <c:ptCount val="13"/>
                <c:pt idx="0">
                  <c:v>01.01.21г.</c:v>
                </c:pt>
                <c:pt idx="1">
                  <c:v>01.02.21г.</c:v>
                </c:pt>
                <c:pt idx="2">
                  <c:v>01.03.21г.</c:v>
                </c:pt>
                <c:pt idx="3">
                  <c:v>01.04.21г.</c:v>
                </c:pt>
                <c:pt idx="4">
                  <c:v>01.05.21г.</c:v>
                </c:pt>
                <c:pt idx="5">
                  <c:v>01.06.21г.</c:v>
                </c:pt>
                <c:pt idx="6">
                  <c:v>01.07.21г.</c:v>
                </c:pt>
                <c:pt idx="7">
                  <c:v>01.08.21г.</c:v>
                </c:pt>
                <c:pt idx="8">
                  <c:v>01.09.21г.</c:v>
                </c:pt>
                <c:pt idx="9">
                  <c:v>01.10.21г.</c:v>
                </c:pt>
                <c:pt idx="10">
                  <c:v>01.11.21г.</c:v>
                </c:pt>
                <c:pt idx="11">
                  <c:v>01.12.21г.</c:v>
                </c:pt>
                <c:pt idx="12">
                  <c:v>01.01.22г.
(прогноз)</c:v>
                </c:pt>
              </c:strCache>
            </c:strRef>
          </c:cat>
          <c:val>
            <c:numRef>
              <c:f>[1]Приложение№1!$GG$40:$GS$40</c:f>
              <c:numCache>
                <c:formatCode>General</c:formatCode>
                <c:ptCount val="13"/>
                <c:pt idx="0">
                  <c:v>15190000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1329418.3999999999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584640"/>
        <c:axId val="99594624"/>
        <c:axId val="0"/>
      </c:bar3DChart>
      <c:catAx>
        <c:axId val="995846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9594624"/>
        <c:crosses val="autoZero"/>
        <c:auto val="1"/>
        <c:lblAlgn val="ctr"/>
        <c:lblOffset val="100"/>
        <c:noMultiLvlLbl val="0"/>
      </c:catAx>
      <c:valAx>
        <c:axId val="9959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584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141570670</v>
          </cell>
        </row>
      </sheetData>
      <sheetData sheetId="6">
        <row r="9">
          <cell r="E9">
            <v>36662617913</v>
          </cell>
        </row>
        <row r="20">
          <cell r="E20">
            <v>49600000000</v>
          </cell>
        </row>
        <row r="29">
          <cell r="E29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49600000</v>
          </cell>
        </row>
        <row r="8">
          <cell r="C8">
            <v>0</v>
          </cell>
        </row>
        <row r="10">
          <cell r="C10">
            <v>86404188.583000004</v>
          </cell>
        </row>
      </sheetData>
      <sheetData sheetId="8"/>
      <sheetData sheetId="9">
        <row r="2"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01.09.21г.</v>
          </cell>
          <cell r="GP2" t="str">
            <v>01.10.21г.</v>
          </cell>
          <cell r="GQ2" t="str">
            <v>01.11.21г.</v>
          </cell>
          <cell r="GR2" t="str">
            <v>01.12.21г.</v>
          </cell>
          <cell r="GS2" t="str">
            <v>01.01.22г.
(прогноз)</v>
          </cell>
        </row>
        <row r="3">
          <cell r="A3" t="str">
            <v>Федеральные бюджетные кредиты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28654967.463</v>
          </cell>
          <cell r="GP3">
            <v>34649676.663000003</v>
          </cell>
          <cell r="GQ3">
            <v>37149676.662999995</v>
          </cell>
          <cell r="GR3">
            <v>35662617.912999995</v>
          </cell>
          <cell r="GS3">
            <v>54900618.700000003</v>
          </cell>
        </row>
        <row r="24">
          <cell r="A24" t="str">
            <v xml:space="preserve">Государственные ценные бумаги 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37100000</v>
          </cell>
          <cell r="GP24">
            <v>37100000</v>
          </cell>
          <cell r="GQ24">
            <v>34600000</v>
          </cell>
          <cell r="GR24">
            <v>49600000</v>
          </cell>
          <cell r="GS24">
            <v>49600000</v>
          </cell>
        </row>
        <row r="40">
          <cell r="A40" t="str">
            <v>Кредиты коммерческих банков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1329418.3999999999</v>
          </cell>
        </row>
        <row r="41">
          <cell r="A41" t="str">
            <v>Государственные гарантии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158212.22</v>
          </cell>
          <cell r="GP41">
            <v>158212.22</v>
          </cell>
          <cell r="GQ41">
            <v>141570.67000000001</v>
          </cell>
          <cell r="GR41">
            <v>141570.67000000001</v>
          </cell>
          <cell r="GS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9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19</v>
      </c>
      <c r="D4" s="71" t="s">
        <v>2</v>
      </c>
      <c r="E4" s="67"/>
      <c r="F4" s="73"/>
      <c r="G4" s="54"/>
    </row>
    <row r="5" spans="1:12" ht="91.5" customHeight="1" thickBot="1" x14ac:dyDescent="0.25">
      <c r="A5" s="62"/>
      <c r="B5" s="70"/>
      <c r="C5" s="70"/>
      <c r="D5" s="72"/>
      <c r="E5" s="68"/>
      <c r="F5" s="74"/>
      <c r="G5" s="54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36662617.913000003</v>
      </c>
      <c r="D6" s="5">
        <f>C6-B6</f>
        <v>8007650.4130000025</v>
      </c>
      <c r="E6" s="6">
        <v>54900618.700000003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дюрация'!E20/1000</f>
        <v>49600000</v>
      </c>
      <c r="D7" s="5">
        <f>C7-B7</f>
        <v>8100000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дюрация'!E29</f>
        <v>0</v>
      </c>
      <c r="D8" s="5">
        <f>C8-B8</f>
        <v>-15190000</v>
      </c>
      <c r="E8" s="12">
        <v>1329418.3999999999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</f>
        <v>141570.67000000001</v>
      </c>
      <c r="D9" s="18">
        <f>C9-B9</f>
        <v>-43167.53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86404188.583000004</v>
      </c>
      <c r="D10" s="25">
        <f>C10-B10</f>
        <v>874482.88300000131</v>
      </c>
      <c r="E10" s="26">
        <f>SUM(E6:E9)</f>
        <v>105971607.80000001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5"/>
      <c r="I11" s="55"/>
      <c r="J11" s="28"/>
      <c r="K11" s="28"/>
      <c r="L11" s="28"/>
    </row>
    <row r="12" spans="1:12" s="29" customFormat="1" ht="187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5"/>
      <c r="I13" s="55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2"/>
      <c r="H16" s="52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1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4"/>
      <c r="B22" s="54"/>
      <c r="C22" s="54"/>
      <c r="D22" s="54"/>
      <c r="E22" s="54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9" sqref="A9:H10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21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162404220.8*75%</f>
        <v>121803165.60000001</v>
      </c>
      <c r="H5" s="46">
        <f>'[1]Интернет л.1'!$C$10</f>
        <v>86404188.583000004</v>
      </c>
    </row>
    <row r="6" spans="1:8" ht="80.25" customHeight="1" x14ac:dyDescent="0.2">
      <c r="A6" s="90" t="s">
        <v>22</v>
      </c>
      <c r="B6" s="91"/>
      <c r="C6" s="91"/>
      <c r="D6" s="91"/>
      <c r="E6" s="91"/>
      <c r="F6" s="92"/>
      <c r="G6" s="45">
        <v>4083367.6</v>
      </c>
      <c r="H6" s="46">
        <v>3000023.6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H5/162404220.8*100</f>
        <v>53.203166861904613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л.1'!$C$7)/162404220.8*100</f>
        <v>30.541078154047579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2021-12-02T15:01:04Z</cp:lastPrinted>
  <dcterms:created xsi:type="dcterms:W3CDTF">2020-06-01T14:26:48Z</dcterms:created>
  <dcterms:modified xsi:type="dcterms:W3CDTF">2021-12-07T14:52:15Z</dcterms:modified>
</cp:coreProperties>
</file>