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<sst xmlns="http://schemas.openxmlformats.org/spreadsheetml/2006/main" count="30" uniqueCount="29">
  <si>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</si>
  <si>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</si>
  <si>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</si>
  <si>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</si>
  <si>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</si>
  <si>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</si>
  <si>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</si>
  <si>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</si>
  <si>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</si>
  <si>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</si>
  <si>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</si>
  <si>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</si>
  <si>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</si>
  <si>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</si>
  <si>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</si>
  <si>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</si>
  <si>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</si>
  <si>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</si>
  <si>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</si>
  <si>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</si>
  <si>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</si>
  <si>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</si>
  <si>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</si>
  <si>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</si>
  <si>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</si>
  <si>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</si>
  <si>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</si>
  <si>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по состоянию на 01 января 2024 года</t>
  </si>
  <si>
    <t>Остаток долга 
по состоянию на 01.01.2024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</si>
</sst>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4">
      <selection activeCell="T14" sqref="T14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13" width="22.75390625" style="1" hidden="1" customWidth="1"/>
    <col min="14" max="14" width="25.00390625" style="1" hidden="1" customWidth="1"/>
    <col min="15" max="15" width="21.875" style="1" hidden="1" customWidth="1"/>
    <col min="16" max="16" width="25.625" style="1" customWidth="1"/>
    <col min="17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33"/>
      <c r="G1" s="31"/>
      <c r="H1" s="33"/>
      <c r="I1" s="30"/>
      <c r="J1" s="33"/>
      <c r="K1" s="30"/>
      <c r="L1" s="30"/>
      <c r="M1" s="10"/>
      <c r="N1" s="10"/>
      <c r="O1" s="10"/>
      <c r="P1" s="10"/>
      <c r="Q1" s="4"/>
      <c r="R1" s="4"/>
      <c r="S1" s="4"/>
      <c r="W1" s="46"/>
      <c r="X1" s="46"/>
      <c r="Y1" s="46"/>
      <c r="Z1" s="46"/>
      <c r="AA1" s="46"/>
      <c r="AB1" s="46"/>
      <c r="AC1" s="46"/>
      <c r="AD1" s="46"/>
      <c r="AE1" s="46"/>
    </row>
    <row r="2" spans="1:31" ht="32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4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47.2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37" t="s">
        <v>5</v>
      </c>
      <c r="B6" s="35" t="s">
        <v>0</v>
      </c>
      <c r="C6" s="35" t="s">
        <v>28</v>
      </c>
      <c r="D6" s="35" t="s">
        <v>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1:31" s="28" customFormat="1" ht="128.25" customHeight="1">
      <c r="A7" s="38"/>
      <c r="B7" s="48"/>
      <c r="C7" s="36"/>
      <c r="D7" s="3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0">
        <v>2024</v>
      </c>
      <c r="R7" s="40">
        <v>2025</v>
      </c>
      <c r="S7" s="40">
        <v>2026</v>
      </c>
      <c r="T7" s="40">
        <v>2027</v>
      </c>
      <c r="U7" s="40">
        <v>2028</v>
      </c>
      <c r="V7" s="40">
        <v>2029</v>
      </c>
      <c r="W7" s="40">
        <v>2030</v>
      </c>
      <c r="X7" s="40">
        <v>2031</v>
      </c>
      <c r="Y7" s="40">
        <v>2032</v>
      </c>
      <c r="Z7" s="40">
        <v>2033</v>
      </c>
      <c r="AA7" s="40">
        <v>2034</v>
      </c>
      <c r="AB7" s="40">
        <v>2035</v>
      </c>
      <c r="AC7" s="40">
        <v>2036</v>
      </c>
      <c r="AD7" s="40">
        <v>2037</v>
      </c>
      <c r="AE7" s="40">
        <v>2038</v>
      </c>
    </row>
    <row r="8" spans="1:31" s="28" customFormat="1" ht="33.75" customHeight="1">
      <c r="A8" s="38"/>
      <c r="B8" s="48"/>
      <c r="C8" s="35" t="s">
        <v>2</v>
      </c>
      <c r="D8" s="35" t="s">
        <v>2</v>
      </c>
      <c r="E8" s="35" t="s">
        <v>19</v>
      </c>
      <c r="F8" s="35" t="s">
        <v>24</v>
      </c>
      <c r="G8" s="35" t="s">
        <v>22</v>
      </c>
      <c r="H8" s="35" t="s">
        <v>25</v>
      </c>
      <c r="I8" s="35" t="s">
        <v>20</v>
      </c>
      <c r="J8" s="35" t="s">
        <v>26</v>
      </c>
      <c r="K8" s="35" t="s">
        <v>21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23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8" customFormat="1" ht="45.75" customHeight="1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49">
        <v>5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7500000000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>
        <v>7500000000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34000000000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>
        <f>SUM(E15:O15)</f>
        <v>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492844914.45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3">
        <f>SUM(E16:O16)</f>
        <v>0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>
        <v>300000000</v>
      </c>
      <c r="Y16" s="24"/>
      <c r="Z16" s="24"/>
      <c r="AA16" s="24"/>
      <c r="AB16" s="24"/>
      <c r="AC16" s="24"/>
      <c r="AD16" s="24"/>
      <c r="AE16" s="24">
        <v>78220445.45</v>
      </c>
      <c r="AF16" s="32">
        <f t="shared" si="0"/>
        <v>0</v>
      </c>
    </row>
    <row r="17" spans="1:32" ht="77.25" customHeight="1">
      <c r="A17" s="13"/>
      <c r="B17" s="15" t="s">
        <v>16</v>
      </c>
      <c r="C17" s="24">
        <f>P17+Q17+R17+S17+T17+U17+V17+W17+X17+Y17+Z17+AE17+AA17+AB17+AC17+AD17</f>
        <v>113223150102.95996</v>
      </c>
      <c r="D17" s="26"/>
      <c r="E17" s="25"/>
      <c r="F17" s="25"/>
      <c r="G17" s="25"/>
      <c r="H17" s="25"/>
      <c r="I17" s="25"/>
      <c r="J17" s="25"/>
      <c r="K17" s="25"/>
      <c r="L17" s="25"/>
      <c r="M17" s="24"/>
      <c r="N17" s="24"/>
      <c r="O17" s="24"/>
      <c r="P17" s="23">
        <f>SUM(E17:O17)</f>
        <v>0</v>
      </c>
      <c r="Q17" s="24">
        <v>11392846782</v>
      </c>
      <c r="R17" s="24">
        <v>16653612969.55</v>
      </c>
      <c r="S17" s="24">
        <v>16653612969.55</v>
      </c>
      <c r="T17" s="24">
        <v>16653612969.55</v>
      </c>
      <c r="U17" s="24">
        <v>16653612969.57</v>
      </c>
      <c r="V17" s="24">
        <v>13787018327.93</v>
      </c>
      <c r="W17" s="24">
        <v>2595653077.93</v>
      </c>
      <c r="X17" s="24">
        <v>2595653077.93</v>
      </c>
      <c r="Y17" s="24">
        <v>2595653077.93</v>
      </c>
      <c r="Z17" s="24">
        <v>2560107697.93</v>
      </c>
      <c r="AA17" s="24">
        <v>2560107697.98</v>
      </c>
      <c r="AB17" s="24">
        <v>2503862081.63</v>
      </c>
      <c r="AC17" s="24">
        <v>2503862081.61</v>
      </c>
      <c r="AD17" s="24">
        <v>2432433510.22</v>
      </c>
      <c r="AE17" s="24">
        <v>1081500811.65</v>
      </c>
      <c r="AF17" s="3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155215995017.40997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>SUM(J17,J16,J15,J14)</f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3">
        <f>SUM(E18:O18)</f>
        <v>0</v>
      </c>
      <c r="Q18" s="20">
        <f aca="true" t="shared" si="2" ref="Q18:Z18">SUM(Q17,Q16,Q15,Q14)</f>
        <v>26908180056</v>
      </c>
      <c r="R18" s="20">
        <f>SUM(R17,R16,R15,R14)</f>
        <v>28168946243.55</v>
      </c>
      <c r="S18" s="20">
        <f t="shared" si="2"/>
        <v>23737570890.55</v>
      </c>
      <c r="T18" s="20">
        <f t="shared" si="2"/>
        <v>24153612969.55</v>
      </c>
      <c r="U18" s="20">
        <f>SUM(U17,U16,U15,U14)</f>
        <v>16653612969.57</v>
      </c>
      <c r="V18" s="20">
        <f>SUM(V17,V16,V15,V14)</f>
        <v>13787018327.93</v>
      </c>
      <c r="W18" s="20">
        <f>SUM(W17,W16,W15,W14)</f>
        <v>2595653077.93</v>
      </c>
      <c r="X18" s="20">
        <f t="shared" si="2"/>
        <v>2895653077.93</v>
      </c>
      <c r="Y18" s="20">
        <f t="shared" si="2"/>
        <v>2595653077.93</v>
      </c>
      <c r="Z18" s="20">
        <f t="shared" si="2"/>
        <v>2560107697.93</v>
      </c>
      <c r="AA18" s="20">
        <f>SUM(AA17,AA16,AA15,AA14)</f>
        <v>2560107697.98</v>
      </c>
      <c r="AB18" s="20">
        <f>SUM(AB17,AB16,AB15,AB14)</f>
        <v>2503862081.63</v>
      </c>
      <c r="AC18" s="20">
        <f>SUM(AC17,AC16,AC15,AC14)</f>
        <v>2503862081.61</v>
      </c>
      <c r="AD18" s="20">
        <f>SUM(AD17,AD16,AD15,AD14)</f>
        <v>2432433510.22</v>
      </c>
      <c r="AE18" s="20">
        <f>SUM(AE17,AE16,AE15,AE14)</f>
        <v>1159721257.1000001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155215995017.40997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>N12+N18</f>
        <v>0</v>
      </c>
      <c r="O19" s="24">
        <f>O12+O18</f>
        <v>0</v>
      </c>
      <c r="P19" s="24">
        <f>P12+P18</f>
        <v>0</v>
      </c>
      <c r="Q19" s="24">
        <f aca="true" t="shared" si="4" ref="Q19:AE19">Q18+Q12</f>
        <v>26908180056</v>
      </c>
      <c r="R19" s="24">
        <f t="shared" si="4"/>
        <v>28168946243.55</v>
      </c>
      <c r="S19" s="24">
        <f t="shared" si="4"/>
        <v>23737570890.55</v>
      </c>
      <c r="T19" s="24">
        <f t="shared" si="4"/>
        <v>24153612969.55</v>
      </c>
      <c r="U19" s="24">
        <f t="shared" si="4"/>
        <v>16653612969.57</v>
      </c>
      <c r="V19" s="24">
        <f t="shared" si="4"/>
        <v>13787018327.93</v>
      </c>
      <c r="W19" s="24">
        <f t="shared" si="4"/>
        <v>2595653077.93</v>
      </c>
      <c r="X19" s="24">
        <f t="shared" si="4"/>
        <v>2895653077.93</v>
      </c>
      <c r="Y19" s="24">
        <f t="shared" si="4"/>
        <v>2595653077.93</v>
      </c>
      <c r="Z19" s="24">
        <f t="shared" si="4"/>
        <v>2560107697.93</v>
      </c>
      <c r="AA19" s="24">
        <f>AA18+AA12</f>
        <v>2560107697.98</v>
      </c>
      <c r="AB19" s="24">
        <f>AB18+AB12</f>
        <v>2503862081.63</v>
      </c>
      <c r="AC19" s="24">
        <f>AC18+AC12</f>
        <v>2503862081.61</v>
      </c>
      <c r="AD19" s="24">
        <f>AD18+AD12</f>
        <v>2432433510.22</v>
      </c>
      <c r="AE19" s="24">
        <f t="shared" si="4"/>
        <v>1159721257.1000001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2023-09-07T06:36:28Z</cp:lastPrinted>
  <dcterms:created xsi:type="dcterms:W3CDTF">2005-09-06T12:40:19Z</dcterms:created>
  <dcterms:modified xsi:type="dcterms:W3CDTF">2024-01-17T10:32:51Z</dcterms:modified>
  <cp:category/>
  <cp:version/>
  <cp:contentType/>
  <cp:contentStatus/>
</cp:coreProperties>
</file>