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3280" windowHeight="11580" activeTab="1"/>
  </bookViews>
  <sheets>
    <sheet name="Интернет л.1" sheetId="15" r:id="rId1"/>
    <sheet name="Интернет л.2" sheetId="14" r:id="rId2"/>
  </sheets>
  <externalReferences>
    <externalReference r:id="rId3"/>
  </externalReferences>
  <definedNames>
    <definedName name="Z_EA697C8D_7874_4C19_AF3E_6CA92D776CEC_.wvu.Cols" localSheetId="0" hidden="1">'Интернет л.1'!$B:$B</definedName>
    <definedName name="Z_EA697C8D_7874_4C19_AF3E_6CA92D776CEC_.wvu.Rows" localSheetId="0" hidden="1">'Интернет л.1'!#REF!</definedName>
    <definedName name="_xlnm.Print_Area" localSheetId="0">'Интернет л.1'!$A$1:$J$55</definedName>
  </definedNames>
  <calcPr calcId="145621"/>
</workbook>
</file>

<file path=xl/calcChain.xml><?xml version="1.0" encoding="utf-8"?>
<calcChain xmlns="http://schemas.openxmlformats.org/spreadsheetml/2006/main">
  <c r="G5" i="14" l="1"/>
  <c r="D11" i="15"/>
  <c r="E10" i="15"/>
  <c r="C10" i="15"/>
  <c r="B10" i="15"/>
  <c r="D9" i="15"/>
  <c r="D8" i="15"/>
  <c r="D7" i="15"/>
  <c r="D6" i="15"/>
  <c r="D10" i="15" l="1"/>
  <c r="H5" i="14"/>
</calcChain>
</file>

<file path=xl/sharedStrings.xml><?xml version="1.0" encoding="utf-8"?>
<sst xmlns="http://schemas.openxmlformats.org/spreadsheetml/2006/main" count="23" uniqueCount="23">
  <si>
    <t>тыс. рублей</t>
  </si>
  <si>
    <t>Вид заимствования</t>
  </si>
  <si>
    <t xml:space="preserve">Прогноз
по госдолгу
на 01.01.2026
</t>
  </si>
  <si>
    <t>Госдолг
на 01.01.2025</t>
  </si>
  <si>
    <t xml:space="preserve">
Изменения
</t>
  </si>
  <si>
    <t xml:space="preserve">Федеральные бюджетные кредиты </t>
  </si>
  <si>
    <t>Государственные ценные бумаги</t>
  </si>
  <si>
    <t>Кредиты коммерческих банков</t>
  </si>
  <si>
    <t>Государственные гарантии</t>
  </si>
  <si>
    <t>ВСЕГО государственный долг</t>
  </si>
  <si>
    <t xml:space="preserve">Лимиты/
ограничения </t>
  </si>
  <si>
    <t xml:space="preserve">
Исполнение*
</t>
  </si>
  <si>
    <t>-</t>
  </si>
  <si>
    <t>* Расчет производится по итогам исполнения бюджета за 2025 год</t>
  </si>
  <si>
    <t>ИНФОРМАЦИЯ ПО ГОСУДАРСТВЕННОМУ ДОЛГУ НИЖЕГОРОДСКОЙ ОБЛАСТИ НА 01.12.2025 г.</t>
  </si>
  <si>
    <t>Динамика по государственному долгу
 за период с 01.01.25 г. по 01.12.25 г.</t>
  </si>
  <si>
    <t>Госдолг
на 01.12.2025</t>
  </si>
  <si>
    <t xml:space="preserve">Динамика и структура государственного долга </t>
  </si>
  <si>
    <t>Информация по исполнению лимитов/ограничений по государственному долгу на 01.12.2025 г.</t>
  </si>
  <si>
    <t>Наименование показателей</t>
  </si>
  <si>
    <t>Объем расходов на обслуживание государственного долга Нижегородской области на 2025 год, тыс. рублей</t>
  </si>
  <si>
    <t>Долговая нагрузка (отношение государственного долга  к сумме налоговых и неналоговых доходов), % *</t>
  </si>
  <si>
    <t>Объем государственного долга Нижегородской области в 2025 году (не более 75% к сумме налоговых и неналоговых доходов), 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</si>
</sst>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00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b/>
      <sz val="16"/>
      <name val="Arial Cyr"/>
      <charset val="204"/>
    </font>
    <font>
      <b/>
      <sz val="20"/>
      <name val="Arial Cyr"/>
      <charset val="204"/>
    </font>
    <font>
      <b/>
      <sz val="14"/>
      <name val="Arial Cyr"/>
      <charset val="204"/>
    </font>
    <font>
      <sz val="2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12"/>
      <color indexed="9"/>
      <name val="Arial Cyr"/>
      <charset val="204"/>
    </font>
    <font>
      <i/>
      <sz val="20"/>
      <name val="Arial Cyr"/>
      <charset val="204"/>
    </font>
    <font>
      <sz val="16"/>
      <name val="Arial Cyr"/>
      <charset val="204"/>
    </font>
    <font>
      <b/>
      <sz val="13"/>
      <name val="Arial Cyr"/>
      <charset val="204"/>
    </font>
    <font>
      <sz val="13"/>
      <name val="Arial Cyr"/>
      <charset val="204"/>
    </font>
    <font>
      <b/>
      <sz val="12"/>
      <color theme="1"/>
      <name val="Calibri"/>
      <family val="2"/>
      <charset val="204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8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 wrapText="1"/>
    </xf>
    <xf numFmtId="0" fontId="0" fillId="0" borderId="0" xfId="0" applyFill="1"/>
    <xf numFmtId="164" fontId="7" fillId="4" borderId="13" xfId="0" applyNumberFormat="1" applyFont="1" applyFill="1" applyBorder="1" applyAlignment="1">
      <alignment horizontal="right" wrapText="1"/>
    </xf>
    <xf numFmtId="164" fontId="7" fillId="4" borderId="14" xfId="0" applyNumberFormat="1" applyFont="1" applyFill="1" applyBorder="1" applyAlignment="1">
      <alignment horizontal="right" wrapText="1"/>
    </xf>
    <xf numFmtId="164" fontId="7" fillId="4" borderId="15" xfId="0" applyNumberFormat="1" applyFont="1" applyFill="1" applyBorder="1" applyAlignment="1">
      <alignment horizontal="right" wrapText="1"/>
    </xf>
    <xf numFmtId="4" fontId="8" fillId="0" borderId="16" xfId="0" applyNumberFormat="1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9" fillId="0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164" fontId="7" fillId="4" borderId="18" xfId="1" applyNumberFormat="1" applyFont="1" applyFill="1" applyBorder="1" applyAlignment="1">
      <alignment horizontal="right"/>
    </xf>
    <xf numFmtId="164" fontId="7" fillId="4" borderId="19" xfId="1" applyNumberFormat="1" applyFont="1" applyFill="1" applyBorder="1" applyAlignment="1">
      <alignment horizontal="right"/>
    </xf>
    <xf numFmtId="4" fontId="8" fillId="0" borderId="20" xfId="1" applyNumberFormat="1" applyFont="1" applyBorder="1" applyAlignment="1">
      <alignment horizontal="right" vertical="center" wrapText="1"/>
    </xf>
    <xf numFmtId="0" fontId="0" fillId="0" borderId="0" xfId="0" applyBorder="1" applyAlignment="1">
      <alignment wrapText="1"/>
    </xf>
    <xf numFmtId="164" fontId="7" fillId="4" borderId="22" xfId="1" applyNumberFormat="1" applyFont="1" applyFill="1" applyBorder="1" applyAlignment="1">
      <alignment horizontal="right"/>
    </xf>
    <xf numFmtId="164" fontId="7" fillId="4" borderId="23" xfId="0" applyNumberFormat="1" applyFont="1" applyFill="1" applyBorder="1" applyAlignment="1">
      <alignment horizontal="right" wrapText="1"/>
    </xf>
    <xf numFmtId="164" fontId="7" fillId="4" borderId="24" xfId="1" applyNumberFormat="1" applyFont="1" applyFill="1" applyBorder="1" applyAlignment="1">
      <alignment horizontal="right"/>
    </xf>
    <xf numFmtId="4" fontId="8" fillId="0" borderId="25" xfId="1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5" fillId="5" borderId="26" xfId="0" applyFont="1" applyFill="1" applyBorder="1" applyAlignment="1">
      <alignment horizontal="left" vertical="center"/>
    </xf>
    <xf numFmtId="164" fontId="5" fillId="5" borderId="27" xfId="1" applyNumberFormat="1" applyFont="1" applyFill="1" applyBorder="1" applyAlignment="1">
      <alignment horizontal="right" vertical="center"/>
    </xf>
    <xf numFmtId="164" fontId="5" fillId="5" borderId="27" xfId="0" applyNumberFormat="1" applyFont="1" applyFill="1" applyBorder="1" applyAlignment="1">
      <alignment horizontal="right" vertical="center" wrapText="1"/>
    </xf>
    <xf numFmtId="164" fontId="5" fillId="5" borderId="28" xfId="1" applyNumberFormat="1" applyFont="1" applyFill="1" applyBorder="1" applyAlignment="1">
      <alignment horizontal="right" vertical="center"/>
    </xf>
    <xf numFmtId="4" fontId="11" fillId="6" borderId="28" xfId="1" applyNumberFormat="1" applyFont="1" applyFill="1" applyBorder="1" applyAlignment="1">
      <alignment horizontal="right" vertical="center" wrapText="1"/>
    </xf>
    <xf numFmtId="0" fontId="10" fillId="0" borderId="0" xfId="0" applyFont="1" applyBorder="1"/>
    <xf numFmtId="0" fontId="10" fillId="0" borderId="0" xfId="0" applyFont="1"/>
    <xf numFmtId="0" fontId="8" fillId="0" borderId="0" xfId="0" applyFont="1" applyBorder="1" applyAlignment="1">
      <alignment vertical="center"/>
    </xf>
    <xf numFmtId="4" fontId="8" fillId="0" borderId="0" xfId="1" applyNumberFormat="1" applyFont="1" applyBorder="1" applyAlignment="1">
      <alignment horizontal="right" vertical="center"/>
    </xf>
    <xf numFmtId="4" fontId="10" fillId="0" borderId="14" xfId="0" applyNumberFormat="1" applyFont="1" applyBorder="1" applyAlignment="1">
      <alignment horizontal="right" wrapText="1"/>
    </xf>
    <xf numFmtId="4" fontId="11" fillId="4" borderId="0" xfId="1" applyNumberFormat="1" applyFont="1" applyFill="1" applyBorder="1" applyAlignment="1">
      <alignment horizontal="right" vertical="center" wrapText="1"/>
    </xf>
    <xf numFmtId="0" fontId="10" fillId="4" borderId="0" xfId="0" applyFont="1" applyFill="1" applyBorder="1"/>
    <xf numFmtId="0" fontId="0" fillId="4" borderId="0" xfId="0" applyFill="1" applyBorder="1"/>
    <xf numFmtId="4" fontId="15" fillId="4" borderId="0" xfId="0" applyNumberFormat="1" applyFont="1" applyFill="1" applyBorder="1"/>
    <xf numFmtId="164" fontId="15" fillId="4" borderId="0" xfId="0" applyNumberFormat="1" applyFont="1" applyFill="1" applyBorder="1"/>
    <xf numFmtId="4" fontId="0" fillId="4" borderId="0" xfId="0" applyNumberFormat="1" applyFill="1" applyBorder="1"/>
    <xf numFmtId="4" fontId="9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4" fontId="11" fillId="0" borderId="0" xfId="1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14" fillId="2" borderId="30" xfId="0" applyFont="1" applyFill="1" applyBorder="1" applyAlignment="1">
      <alignment horizontal="center" vertical="center" wrapText="1"/>
    </xf>
    <xf numFmtId="164" fontId="10" fillId="0" borderId="18" xfId="0" applyNumberFormat="1" applyFont="1" applyFill="1" applyBorder="1"/>
    <xf numFmtId="164" fontId="10" fillId="0" borderId="19" xfId="0" applyNumberFormat="1" applyFont="1" applyFill="1" applyBorder="1"/>
    <xf numFmtId="165" fontId="16" fillId="0" borderId="19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wrapText="1"/>
    </xf>
    <xf numFmtId="0" fontId="5" fillId="4" borderId="12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vertical="center" wrapText="1"/>
    </xf>
    <xf numFmtId="0" fontId="5" fillId="4" borderId="17" xfId="0" applyFont="1" applyFill="1" applyBorder="1" applyAlignment="1">
      <alignment vertical="center"/>
    </xf>
    <xf numFmtId="0" fontId="5" fillId="4" borderId="21" xfId="0" applyFont="1" applyFill="1" applyBorder="1" applyAlignment="1">
      <alignment vertical="center" wrapText="1"/>
    </xf>
    <xf numFmtId="4" fontId="8" fillId="0" borderId="0" xfId="1" applyNumberFormat="1" applyFont="1" applyBorder="1" applyAlignment="1">
      <alignment horizontal="right" vertical="center" wrapText="1"/>
    </xf>
    <xf numFmtId="164" fontId="10" fillId="4" borderId="18" xfId="0" applyNumberFormat="1" applyFont="1" applyFill="1" applyBorder="1"/>
    <xf numFmtId="0" fontId="14" fillId="4" borderId="0" xfId="0" applyFont="1" applyFill="1" applyBorder="1" applyAlignment="1">
      <alignment horizontal="left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4" fillId="4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14" fillId="4" borderId="0" xfId="0" applyFont="1" applyFill="1" applyBorder="1" applyAlignment="1">
      <alignment horizontal="left" vertical="center" wrapText="1"/>
    </xf>
    <xf numFmtId="166" fontId="17" fillId="0" borderId="29" xfId="0" applyNumberFormat="1" applyFont="1" applyBorder="1" applyAlignment="1">
      <alignment horizontal="justify" vertical="center" wrapText="1"/>
    </xf>
    <xf numFmtId="166" fontId="7" fillId="4" borderId="29" xfId="0" applyNumberFormat="1" applyFont="1" applyFill="1" applyBorder="1" applyAlignment="1">
      <alignment horizontal="justify" vertical="center" wrapText="1"/>
    </xf>
    <xf numFmtId="166" fontId="17" fillId="0" borderId="0" xfId="0" applyNumberFormat="1" applyFont="1" applyAlignment="1">
      <alignment horizontal="justify"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justify" vertical="center" wrapText="1"/>
    </xf>
    <xf numFmtId="0" fontId="8" fillId="0" borderId="32" xfId="0" applyFont="1" applyFill="1" applyBorder="1" applyAlignment="1">
      <alignment horizontal="justify" vertical="center" wrapText="1"/>
    </xf>
    <xf numFmtId="0" fontId="8" fillId="0" borderId="33" xfId="0" applyFont="1" applyFill="1" applyBorder="1" applyAlignment="1">
      <alignment horizontal="justify" vertical="center" wrapText="1"/>
    </xf>
    <xf numFmtId="0" fontId="8" fillId="0" borderId="34" xfId="0" applyFont="1" applyFill="1" applyBorder="1" applyAlignment="1">
      <alignment horizontal="justify" vertical="center" wrapText="1"/>
    </xf>
    <xf numFmtId="0" fontId="8" fillId="0" borderId="35" xfId="0" applyFont="1" applyFill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endParaRPr lang="ru-RU"/>
          </a:p>
          <a:p>
            <a:pPr>
              <a:defRPr/>
            </a:pPr>
            <a:r>
              <a:rPr lang="ru-RU" sz="2000"/>
              <a:t>Структура государственного долга</a:t>
            </a:r>
          </a:p>
          <a:p>
            <a:pPr>
              <a:defRPr/>
            </a:pPr>
            <a:r>
              <a:rPr lang="ru-RU"/>
              <a:t> </a:t>
            </a:r>
          </a:p>
        </c:rich>
      </c:tx>
      <c:layout>
        <c:manualLayout>
          <c:xMode val="edge"/>
          <c:yMode val="edge"/>
          <c:x val="0.29462264652060449"/>
          <c:y val="4.646078018873595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561461794019935"/>
          <c:y val="0.28412256267409469"/>
          <c:w val="0.42691029900332228"/>
          <c:h val="0.28412256267409469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9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0079046356397013"/>
                  <c:y val="-5.8653341409246919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Федеральные бюджетные кредиты 68,9%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9.2279399196494083E-2"/>
                  <c:y val="-3.1809677636449291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Государственные ценные бумаги
15,8%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9821475984749692"/>
                  <c:y val="3.59362142929159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8.7072820386232819E-2"/>
                  <c:y val="0.17687805108815699"/>
                </c:manualLayout>
              </c:layout>
              <c:tx>
                <c:rich>
                  <a:bodyPr/>
                  <a:lstStyle/>
                  <a:p>
                    <a:pPr>
                      <a:defRPr sz="1600" b="1"/>
                    </a:pPr>
                    <a:r>
                      <a:rPr lang="ru-RU"/>
                      <a:t>Государственные гарантии
0,8%</a:t>
                    </a:r>
                  </a:p>
                </c:rich>
              </c:tx>
              <c:numFmt formatCode="0.0%" sourceLinked="0"/>
              <c:spPr>
                <a:solidFill>
                  <a:sysClr val="window" lastClr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solidFill>
                <a:sysClr val="window" lastClr="FFFFFF"/>
              </a:solidFill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'Интернет л.1'!$A$6:$A$9</c:f>
              <c:strCache>
                <c:ptCount val="4"/>
                <c:pt idx="0">
                  <c:v>Федеральные бюджетные кредиты </c:v>
                </c:pt>
                <c:pt idx="1">
                  <c:v>Государственные ценные бумаги</c:v>
                </c:pt>
                <c:pt idx="2">
                  <c:v>Кредиты коммерческих банков</c:v>
                </c:pt>
                <c:pt idx="3">
                  <c:v>Государственные гарантии</c:v>
                </c:pt>
              </c:strCache>
            </c:strRef>
          </c:cat>
          <c:val>
            <c:numRef>
              <c:f>'Интернет л.1'!$C$6:$C$9</c:f>
              <c:numCache>
                <c:formatCode>#,##0.0</c:formatCode>
                <c:ptCount val="4"/>
                <c:pt idx="0">
                  <c:v>128622239.09999999</c:v>
                </c:pt>
                <c:pt idx="1">
                  <c:v>29500000</c:v>
                </c:pt>
                <c:pt idx="2">
                  <c:v>27000000</c:v>
                </c:pt>
                <c:pt idx="3">
                  <c:v>1437750.2849999999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7"/>
      <c:hPercent val="49"/>
      <c:rotY val="37"/>
      <c:depthPercent val="2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5424278128714458E-2"/>
          <c:y val="3.8403957190545894E-2"/>
          <c:w val="0.8415406249605879"/>
          <c:h val="0.89098065558706563"/>
        </c:manualLayout>
      </c:layout>
      <c:bar3DChart>
        <c:barDir val="col"/>
        <c:grouping val="stacked"/>
        <c:varyColors val="0"/>
        <c:ser>
          <c:idx val="2"/>
          <c:order val="0"/>
          <c:tx>
            <c:strRef>
              <c:f>[1]Приложение№1!$A$3</c:f>
              <c:strCache>
                <c:ptCount val="1"/>
                <c:pt idx="0">
                  <c:v>Федеральные бюджетные кредиты</c:v>
                </c:pt>
              </c:strCache>
            </c:strRef>
          </c:tx>
          <c:spPr>
            <a:gradFill rotWithShape="0">
              <a:gsLst>
                <a:gs pos="0">
                  <a:srgbClr val="FFFF99"/>
                </a:gs>
                <a:gs pos="100000">
                  <a:srgbClr val="FFFF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Ref>
              <c:f>[1]Приложение№1!$HE$2:$HQ$2</c:f>
              <c:strCache>
                <c:ptCount val="13"/>
                <c:pt idx="0">
                  <c:v>01.01.25г.</c:v>
                </c:pt>
                <c:pt idx="1">
                  <c:v>01.02.25г.</c:v>
                </c:pt>
                <c:pt idx="2">
                  <c:v>01.03.25г.</c:v>
                </c:pt>
                <c:pt idx="3">
                  <c:v>01.04.25г.</c:v>
                </c:pt>
                <c:pt idx="4">
                  <c:v>01.05.25г.</c:v>
                </c:pt>
                <c:pt idx="5">
                  <c:v>01.06.25г.</c:v>
                </c:pt>
                <c:pt idx="6">
                  <c:v>01.07.25г.</c:v>
                </c:pt>
                <c:pt idx="7">
                  <c:v>01.08.25г.</c:v>
                </c:pt>
                <c:pt idx="8">
                  <c:v>01.09.2025г.</c:v>
                </c:pt>
                <c:pt idx="9">
                  <c:v>01.10.2025г.</c:v>
                </c:pt>
                <c:pt idx="10">
                  <c:v>01.11.2025г.</c:v>
                </c:pt>
                <c:pt idx="11">
                  <c:v>01.12.2025г.</c:v>
                </c:pt>
                <c:pt idx="12">
                  <c:v>01.01.26г.
(прогноз)</c:v>
                </c:pt>
              </c:strCache>
            </c:strRef>
          </c:cat>
          <c:val>
            <c:numRef>
              <c:f>[1]Приложение№1!$HE$3:$HQ$3</c:f>
              <c:numCache>
                <c:formatCode>General</c:formatCode>
                <c:ptCount val="13"/>
                <c:pt idx="0">
                  <c:v>126720054.904</c:v>
                </c:pt>
                <c:pt idx="1">
                  <c:v>133920054.904</c:v>
                </c:pt>
                <c:pt idx="2">
                  <c:v>133920054.90000001</c:v>
                </c:pt>
                <c:pt idx="3">
                  <c:v>133920054.904</c:v>
                </c:pt>
                <c:pt idx="4">
                  <c:v>133920054.90000001</c:v>
                </c:pt>
                <c:pt idx="5">
                  <c:v>133920054.904</c:v>
                </c:pt>
                <c:pt idx="6">
                  <c:v>133920054.90000001</c:v>
                </c:pt>
                <c:pt idx="7">
                  <c:v>133980301.164</c:v>
                </c:pt>
                <c:pt idx="8">
                  <c:v>130589246.61</c:v>
                </c:pt>
                <c:pt idx="9">
                  <c:v>130737731.76000001</c:v>
                </c:pt>
                <c:pt idx="10">
                  <c:v>134479217.956</c:v>
                </c:pt>
                <c:pt idx="11">
                  <c:v>128622239.12589</c:v>
                </c:pt>
                <c:pt idx="12">
                  <c:v>117822238.90000001</c:v>
                </c:pt>
              </c:numCache>
            </c:numRef>
          </c:val>
        </c:ser>
        <c:ser>
          <c:idx val="1"/>
          <c:order val="1"/>
          <c:tx>
            <c:strRef>
              <c:f>[1]Приложение№1!$A$24</c:f>
              <c:strCache>
                <c:ptCount val="1"/>
                <c:pt idx="0">
                  <c:v>Государственные ценные бумаги 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[1]Приложение№1!$HE$2:$HQ$2</c:f>
              <c:strCache>
                <c:ptCount val="13"/>
                <c:pt idx="0">
                  <c:v>01.01.25г.</c:v>
                </c:pt>
                <c:pt idx="1">
                  <c:v>01.02.25г.</c:v>
                </c:pt>
                <c:pt idx="2">
                  <c:v>01.03.25г.</c:v>
                </c:pt>
                <c:pt idx="3">
                  <c:v>01.04.25г.</c:v>
                </c:pt>
                <c:pt idx="4">
                  <c:v>01.05.25г.</c:v>
                </c:pt>
                <c:pt idx="5">
                  <c:v>01.06.25г.</c:v>
                </c:pt>
                <c:pt idx="6">
                  <c:v>01.07.25г.</c:v>
                </c:pt>
                <c:pt idx="7">
                  <c:v>01.08.25г.</c:v>
                </c:pt>
                <c:pt idx="8">
                  <c:v>01.09.2025г.</c:v>
                </c:pt>
                <c:pt idx="9">
                  <c:v>01.10.2025г.</c:v>
                </c:pt>
                <c:pt idx="10">
                  <c:v>01.11.2025г.</c:v>
                </c:pt>
                <c:pt idx="11">
                  <c:v>01.12.2025г.</c:v>
                </c:pt>
                <c:pt idx="12">
                  <c:v>01.01.26г.
(прогноз)</c:v>
                </c:pt>
              </c:strCache>
            </c:strRef>
          </c:cat>
          <c:val>
            <c:numRef>
              <c:f>[1]Приложение№1!$HE$24:$HQ$24</c:f>
              <c:numCache>
                <c:formatCode>General</c:formatCode>
                <c:ptCount val="13"/>
                <c:pt idx="0">
                  <c:v>26000000</c:v>
                </c:pt>
                <c:pt idx="1">
                  <c:v>26000000</c:v>
                </c:pt>
                <c:pt idx="2">
                  <c:v>26000000</c:v>
                </c:pt>
                <c:pt idx="3">
                  <c:v>26000000</c:v>
                </c:pt>
                <c:pt idx="4">
                  <c:v>26000000</c:v>
                </c:pt>
                <c:pt idx="5">
                  <c:v>26000000</c:v>
                </c:pt>
                <c:pt idx="6">
                  <c:v>22000000</c:v>
                </c:pt>
                <c:pt idx="7">
                  <c:v>22000000</c:v>
                </c:pt>
                <c:pt idx="8">
                  <c:v>19000000</c:v>
                </c:pt>
                <c:pt idx="9">
                  <c:v>19000000</c:v>
                </c:pt>
                <c:pt idx="10">
                  <c:v>19000000</c:v>
                </c:pt>
                <c:pt idx="11">
                  <c:v>29500000</c:v>
                </c:pt>
                <c:pt idx="12">
                  <c:v>29500000</c:v>
                </c:pt>
              </c:numCache>
            </c:numRef>
          </c:val>
        </c:ser>
        <c:ser>
          <c:idx val="3"/>
          <c:order val="2"/>
          <c:tx>
            <c:strRef>
              <c:f>[1]Приложение№1!$A$41</c:f>
              <c:strCache>
                <c:ptCount val="1"/>
                <c:pt idx="0">
                  <c:v>Государственные гарантии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[1]Приложение№1!$HE$2:$HQ$2</c:f>
              <c:strCache>
                <c:ptCount val="13"/>
                <c:pt idx="0">
                  <c:v>01.01.25г.</c:v>
                </c:pt>
                <c:pt idx="1">
                  <c:v>01.02.25г.</c:v>
                </c:pt>
                <c:pt idx="2">
                  <c:v>01.03.25г.</c:v>
                </c:pt>
                <c:pt idx="3">
                  <c:v>01.04.25г.</c:v>
                </c:pt>
                <c:pt idx="4">
                  <c:v>01.05.25г.</c:v>
                </c:pt>
                <c:pt idx="5">
                  <c:v>01.06.25г.</c:v>
                </c:pt>
                <c:pt idx="6">
                  <c:v>01.07.25г.</c:v>
                </c:pt>
                <c:pt idx="7">
                  <c:v>01.08.25г.</c:v>
                </c:pt>
                <c:pt idx="8">
                  <c:v>01.09.2025г.</c:v>
                </c:pt>
                <c:pt idx="9">
                  <c:v>01.10.2025г.</c:v>
                </c:pt>
                <c:pt idx="10">
                  <c:v>01.11.2025г.</c:v>
                </c:pt>
                <c:pt idx="11">
                  <c:v>01.12.2025г.</c:v>
                </c:pt>
                <c:pt idx="12">
                  <c:v>01.01.26г.
(прогноз)</c:v>
                </c:pt>
              </c:strCache>
            </c:strRef>
          </c:cat>
          <c:val>
            <c:numRef>
              <c:f>[1]Приложение№1!$HE$41:$HQ$41</c:f>
              <c:numCache>
                <c:formatCode>General</c:formatCode>
                <c:ptCount val="13"/>
                <c:pt idx="0">
                  <c:v>1200757.808</c:v>
                </c:pt>
                <c:pt idx="1">
                  <c:v>1150719.0319999999</c:v>
                </c:pt>
                <c:pt idx="2">
                  <c:v>1166594.42</c:v>
                </c:pt>
                <c:pt idx="3">
                  <c:v>1201850.3799999999</c:v>
                </c:pt>
                <c:pt idx="4">
                  <c:v>1214327.81387</c:v>
                </c:pt>
                <c:pt idx="5">
                  <c:v>1279034.389</c:v>
                </c:pt>
                <c:pt idx="6">
                  <c:v>1332767.9099999999</c:v>
                </c:pt>
                <c:pt idx="7">
                  <c:v>1421485.817</c:v>
                </c:pt>
                <c:pt idx="8">
                  <c:v>1425323.31</c:v>
                </c:pt>
                <c:pt idx="9">
                  <c:v>1425001.98</c:v>
                </c:pt>
                <c:pt idx="10">
                  <c:v>1434290.1580000001</c:v>
                </c:pt>
                <c:pt idx="11">
                  <c:v>1437750.2848400001</c:v>
                </c:pt>
                <c:pt idx="12">
                  <c:v>2049078.1</c:v>
                </c:pt>
              </c:numCache>
            </c:numRef>
          </c:val>
        </c:ser>
        <c:ser>
          <c:idx val="0"/>
          <c:order val="3"/>
          <c:tx>
            <c:strRef>
              <c:f>[1]Приложение№1!$A$40</c:f>
              <c:strCache>
                <c:ptCount val="1"/>
                <c:pt idx="0">
                  <c:v>Кредиты коммерческих банков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[1]Приложение№1!$HE$2:$HQ$2</c:f>
              <c:strCache>
                <c:ptCount val="13"/>
                <c:pt idx="0">
                  <c:v>01.01.25г.</c:v>
                </c:pt>
                <c:pt idx="1">
                  <c:v>01.02.25г.</c:v>
                </c:pt>
                <c:pt idx="2">
                  <c:v>01.03.25г.</c:v>
                </c:pt>
                <c:pt idx="3">
                  <c:v>01.04.25г.</c:v>
                </c:pt>
                <c:pt idx="4">
                  <c:v>01.05.25г.</c:v>
                </c:pt>
                <c:pt idx="5">
                  <c:v>01.06.25г.</c:v>
                </c:pt>
                <c:pt idx="6">
                  <c:v>01.07.25г.</c:v>
                </c:pt>
                <c:pt idx="7">
                  <c:v>01.08.25г.</c:v>
                </c:pt>
                <c:pt idx="8">
                  <c:v>01.09.2025г.</c:v>
                </c:pt>
                <c:pt idx="9">
                  <c:v>01.10.2025г.</c:v>
                </c:pt>
                <c:pt idx="10">
                  <c:v>01.11.2025г.</c:v>
                </c:pt>
                <c:pt idx="11">
                  <c:v>01.12.2025г.</c:v>
                </c:pt>
                <c:pt idx="12">
                  <c:v>01.01.26г.
(прогноз)</c:v>
                </c:pt>
              </c:strCache>
            </c:strRef>
          </c:cat>
          <c:val>
            <c:numRef>
              <c:f>[1]Приложение№1!$HE$40:$HQ$40</c:f>
              <c:numCache>
                <c:formatCode>General</c:formatCode>
                <c:ptCount val="13"/>
                <c:pt idx="0">
                  <c:v>15000000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5500000</c:v>
                </c:pt>
                <c:pt idx="6">
                  <c:v>18200000</c:v>
                </c:pt>
                <c:pt idx="7">
                  <c:v>14000000</c:v>
                </c:pt>
                <c:pt idx="8">
                  <c:v>19000000</c:v>
                </c:pt>
                <c:pt idx="9">
                  <c:v>24000000</c:v>
                </c:pt>
                <c:pt idx="10">
                  <c:v>32000000</c:v>
                </c:pt>
                <c:pt idx="11">
                  <c:v>27000000</c:v>
                </c:pt>
                <c:pt idx="12">
                  <c:v>49608804.600000001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gapDepth val="400"/>
        <c:shape val="box"/>
        <c:axId val="110084480"/>
        <c:axId val="110086016"/>
        <c:axId val="0"/>
      </c:bar3DChart>
      <c:catAx>
        <c:axId val="110084480"/>
        <c:scaling>
          <c:orientation val="minMax"/>
        </c:scaling>
        <c:delete val="0"/>
        <c:axPos val="b"/>
        <c:numFmt formatCode="#,##0.00" sourceLinked="1"/>
        <c:majorTickMark val="out"/>
        <c:minorTickMark val="none"/>
        <c:tickLblPos val="low"/>
        <c:txPr>
          <a:bodyPr rot="0" vert="horz"/>
          <a:lstStyle/>
          <a:p>
            <a:pPr>
              <a:defRPr sz="1400" b="1"/>
            </a:pPr>
            <a:endParaRPr lang="ru-RU"/>
          </a:p>
        </c:txPr>
        <c:crossAx val="110086016"/>
        <c:crosses val="autoZero"/>
        <c:auto val="1"/>
        <c:lblAlgn val="ctr"/>
        <c:lblOffset val="100"/>
        <c:noMultiLvlLbl val="0"/>
      </c:catAx>
      <c:valAx>
        <c:axId val="110086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00844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710718266085558"/>
          <c:y val="1.1231200804772343E-2"/>
          <c:w val="0.17102007818642923"/>
          <c:h val="0.8726700475738826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0.19" l="0.17" r="0.75" t="0.17" header="0.17" footer="0.17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2</xdr:row>
      <xdr:rowOff>42863</xdr:rowOff>
    </xdr:from>
    <xdr:to>
      <xdr:col>8</xdr:col>
      <xdr:colOff>3457577</xdr:colOff>
      <xdr:row>9</xdr:row>
      <xdr:rowOff>852488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166688</xdr:rowOff>
    </xdr:from>
    <xdr:to>
      <xdr:col>8</xdr:col>
      <xdr:colOff>3476625</xdr:colOff>
      <xdr:row>52</xdr:row>
      <xdr:rowOff>158751</xdr:rowOff>
    </xdr:to>
    <xdr:graphicFrame macro="">
      <xdr:nvGraphicFramePr>
        <xdr:cNvPr id="3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82;.206%20&#1054;&#1090;&#1076;&#1077;&#1083;%20&#1079;&#1072;&#1080;&#1084;&#1089;&#1090;&#1074;&#1086;&#1074;&#1072;&#1085;&#1080;&#1081;\14.%20&#1057;&#1072;&#1081;&#1090;%20&#1052;&#1080;&#1085;&#1092;&#1080;&#1085;&#1072;,%20&#1043;&#1088;&#1091;&#1087;&#1087;&#1072;%20&#1075;&#1086;&#1089;&#1076;&#1086;&#1083;&#1075;&#1072;,%20&#1056;&#1045;&#1049;&#1058;&#1048;&#1053;&#1043;,%20&#1076;&#1072;&#1096;&#1073;&#1086;&#1088;&#1076;,%20&#1088;&#1072;&#1073;%20&#1075;&#1088;&#1091;&#1087;&#1087;&#1072;%20&#1074;%20&#1062;&#1041;\1.%20&#1057;&#1040;&#1049;&#1058;%20&#1084;&#1080;&#1085;&#1092;&#1080;&#1085;&#1072;\&#1054;&#1090;&#1095;&#1077;&#1090;&#1099;%20&#1087;&#1086;%20&#1075;&#1086;&#1076;&#1072;&#1084;\2025\01.12.2025\&#1058;&#1072;&#1073;&#1083;&#1080;&#109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намика"/>
      <sheetName val="Свод по годам"/>
      <sheetName val="Бюджетные кредиты"/>
      <sheetName val="Ценные бумаги"/>
      <sheetName val="Кредиты комбанков"/>
      <sheetName val="Гарантии"/>
      <sheetName val="Ставки и дюрация"/>
      <sheetName val="Интернет л.1"/>
      <sheetName val="Интернет л.2"/>
      <sheetName val="Приложение№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C10">
            <v>186559989.38499999</v>
          </cell>
        </row>
      </sheetData>
      <sheetData sheetId="8"/>
      <sheetData sheetId="9">
        <row r="2">
          <cell r="HE2" t="str">
            <v>01.01.25г.</v>
          </cell>
          <cell r="HF2" t="str">
            <v>01.02.25г.</v>
          </cell>
          <cell r="HG2" t="str">
            <v>01.03.25г.</v>
          </cell>
          <cell r="HH2" t="str">
            <v>01.04.25г.</v>
          </cell>
          <cell r="HI2" t="str">
            <v>01.05.25г.</v>
          </cell>
          <cell r="HJ2" t="str">
            <v>01.06.25г.</v>
          </cell>
          <cell r="HK2" t="str">
            <v>01.07.25г.</v>
          </cell>
          <cell r="HL2" t="str">
            <v>01.08.25г.</v>
          </cell>
          <cell r="HM2" t="str">
            <v>01.09.2025г.</v>
          </cell>
          <cell r="HN2" t="str">
            <v>01.10.2025г.</v>
          </cell>
          <cell r="HO2" t="str">
            <v>01.11.2025г.</v>
          </cell>
          <cell r="HP2" t="str">
            <v>01.12.2025г.</v>
          </cell>
          <cell r="HQ2" t="str">
            <v>01.01.26г.
(прогноз)</v>
          </cell>
        </row>
        <row r="3">
          <cell r="A3" t="str">
            <v>Федеральные бюджетные кредиты</v>
          </cell>
          <cell r="HE3">
            <v>126720054.904</v>
          </cell>
          <cell r="HF3">
            <v>133920054.904</v>
          </cell>
          <cell r="HG3">
            <v>133920054.90000001</v>
          </cell>
          <cell r="HH3">
            <v>133920054.904</v>
          </cell>
          <cell r="HI3">
            <v>133920054.90000001</v>
          </cell>
          <cell r="HJ3">
            <v>133920054.904</v>
          </cell>
          <cell r="HK3">
            <v>133920054.90000001</v>
          </cell>
          <cell r="HL3">
            <v>133980301.164</v>
          </cell>
          <cell r="HM3">
            <v>130589246.61</v>
          </cell>
          <cell r="HN3">
            <v>130737731.76000001</v>
          </cell>
          <cell r="HO3">
            <v>134479217.956</v>
          </cell>
          <cell r="HP3">
            <v>128622239.12589</v>
          </cell>
          <cell r="HQ3">
            <v>117822238.90000001</v>
          </cell>
        </row>
        <row r="24">
          <cell r="A24" t="str">
            <v xml:space="preserve">Государственные ценные бумаги </v>
          </cell>
          <cell r="HE24">
            <v>26000000</v>
          </cell>
          <cell r="HF24">
            <v>26000000</v>
          </cell>
          <cell r="HG24">
            <v>26000000</v>
          </cell>
          <cell r="HH24">
            <v>26000000</v>
          </cell>
          <cell r="HI24">
            <v>26000000</v>
          </cell>
          <cell r="HJ24">
            <v>26000000</v>
          </cell>
          <cell r="HK24">
            <v>22000000</v>
          </cell>
          <cell r="HL24">
            <v>22000000</v>
          </cell>
          <cell r="HM24">
            <v>19000000</v>
          </cell>
          <cell r="HN24">
            <v>19000000</v>
          </cell>
          <cell r="HO24">
            <v>19000000</v>
          </cell>
          <cell r="HP24">
            <v>29500000</v>
          </cell>
          <cell r="HQ24">
            <v>29500000</v>
          </cell>
        </row>
        <row r="40">
          <cell r="A40" t="str">
            <v>Кредиты коммерческих банков</v>
          </cell>
          <cell r="HE40">
            <v>15000000</v>
          </cell>
          <cell r="HF40">
            <v>0</v>
          </cell>
          <cell r="HG40">
            <v>0</v>
          </cell>
          <cell r="HH40">
            <v>0</v>
          </cell>
          <cell r="HI40">
            <v>0</v>
          </cell>
          <cell r="HJ40">
            <v>5500000</v>
          </cell>
          <cell r="HK40">
            <v>18200000</v>
          </cell>
          <cell r="HL40">
            <v>14000000</v>
          </cell>
          <cell r="HM40">
            <v>19000000</v>
          </cell>
          <cell r="HN40">
            <v>24000000</v>
          </cell>
          <cell r="HO40">
            <v>32000000</v>
          </cell>
          <cell r="HP40">
            <v>27000000</v>
          </cell>
          <cell r="HQ40">
            <v>49608804.600000001</v>
          </cell>
        </row>
        <row r="41">
          <cell r="A41" t="str">
            <v>Государственные гарантии</v>
          </cell>
          <cell r="HE41">
            <v>1200757.808</v>
          </cell>
          <cell r="HF41">
            <v>1150719.0319999999</v>
          </cell>
          <cell r="HG41">
            <v>1166594.42</v>
          </cell>
          <cell r="HH41">
            <v>1201850.3799999999</v>
          </cell>
          <cell r="HI41">
            <v>1214327.81387</v>
          </cell>
          <cell r="HJ41">
            <v>1279034.389</v>
          </cell>
          <cell r="HK41">
            <v>1332767.9099999999</v>
          </cell>
          <cell r="HL41">
            <v>1421485.817</v>
          </cell>
          <cell r="HM41">
            <v>1425323.31</v>
          </cell>
          <cell r="HN41">
            <v>1425001.98</v>
          </cell>
          <cell r="HO41">
            <v>1434290.1580000001</v>
          </cell>
          <cell r="HP41">
            <v>1437750.2848400001</v>
          </cell>
          <cell r="HQ41">
            <v>2049078.1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58"/>
  <sheetViews>
    <sheetView showGridLines="0" view="pageBreakPreview" zoomScale="50" zoomScaleNormal="75" zoomScaleSheetLayoutView="50" workbookViewId="0">
      <selection activeCell="Q14" sqref="Q14"/>
    </sheetView>
  </sheetViews>
  <sheetFormatPr defaultRowHeight="12.75" x14ac:dyDescent="0.2"/>
  <cols>
    <col min="1" max="1" width="66" customWidth="1"/>
    <col min="2" max="2" width="30.7109375" customWidth="1"/>
    <col min="3" max="3" width="31.140625" customWidth="1"/>
    <col min="4" max="4" width="31.85546875" customWidth="1"/>
    <col min="5" max="5" width="38.7109375" customWidth="1"/>
    <col min="6" max="6" width="15" hidden="1" customWidth="1"/>
    <col min="7" max="7" width="67.5703125" customWidth="1"/>
    <col min="8" max="8" width="56.140625" customWidth="1"/>
    <col min="9" max="9" width="59.5703125" customWidth="1"/>
    <col min="10" max="10" width="31.7109375" hidden="1" customWidth="1"/>
    <col min="11" max="11" width="15.28515625" customWidth="1"/>
    <col min="12" max="12" width="12.85546875" customWidth="1"/>
    <col min="260" max="260" width="69" customWidth="1"/>
    <col min="261" max="261" width="0" hidden="1" customWidth="1"/>
    <col min="262" max="262" width="23.7109375" customWidth="1"/>
    <col min="263" max="263" width="23.42578125" customWidth="1"/>
    <col min="264" max="264" width="18.7109375" customWidth="1"/>
    <col min="265" max="265" width="28.42578125" customWidth="1"/>
    <col min="266" max="266" width="16.28515625" customWidth="1"/>
    <col min="267" max="267" width="15.28515625" customWidth="1"/>
    <col min="268" max="268" width="12.85546875" customWidth="1"/>
    <col min="516" max="516" width="69" customWidth="1"/>
    <col min="517" max="517" width="0" hidden="1" customWidth="1"/>
    <col min="518" max="518" width="23.7109375" customWidth="1"/>
    <col min="519" max="519" width="23.42578125" customWidth="1"/>
    <col min="520" max="520" width="18.7109375" customWidth="1"/>
    <col min="521" max="521" width="28.42578125" customWidth="1"/>
    <col min="522" max="522" width="16.28515625" customWidth="1"/>
    <col min="523" max="523" width="15.28515625" customWidth="1"/>
    <col min="524" max="524" width="12.85546875" customWidth="1"/>
    <col min="772" max="772" width="69" customWidth="1"/>
    <col min="773" max="773" width="0" hidden="1" customWidth="1"/>
    <col min="774" max="774" width="23.7109375" customWidth="1"/>
    <col min="775" max="775" width="23.42578125" customWidth="1"/>
    <col min="776" max="776" width="18.7109375" customWidth="1"/>
    <col min="777" max="777" width="28.42578125" customWidth="1"/>
    <col min="778" max="778" width="16.28515625" customWidth="1"/>
    <col min="779" max="779" width="15.28515625" customWidth="1"/>
    <col min="780" max="780" width="12.85546875" customWidth="1"/>
    <col min="1028" max="1028" width="69" customWidth="1"/>
    <col min="1029" max="1029" width="0" hidden="1" customWidth="1"/>
    <col min="1030" max="1030" width="23.7109375" customWidth="1"/>
    <col min="1031" max="1031" width="23.42578125" customWidth="1"/>
    <col min="1032" max="1032" width="18.7109375" customWidth="1"/>
    <col min="1033" max="1033" width="28.42578125" customWidth="1"/>
    <col min="1034" max="1034" width="16.28515625" customWidth="1"/>
    <col min="1035" max="1035" width="15.28515625" customWidth="1"/>
    <col min="1036" max="1036" width="12.85546875" customWidth="1"/>
    <col min="1284" max="1284" width="69" customWidth="1"/>
    <col min="1285" max="1285" width="0" hidden="1" customWidth="1"/>
    <col min="1286" max="1286" width="23.7109375" customWidth="1"/>
    <col min="1287" max="1287" width="23.42578125" customWidth="1"/>
    <col min="1288" max="1288" width="18.7109375" customWidth="1"/>
    <col min="1289" max="1289" width="28.42578125" customWidth="1"/>
    <col min="1290" max="1290" width="16.28515625" customWidth="1"/>
    <col min="1291" max="1291" width="15.28515625" customWidth="1"/>
    <col min="1292" max="1292" width="12.85546875" customWidth="1"/>
    <col min="1540" max="1540" width="69" customWidth="1"/>
    <col min="1541" max="1541" width="0" hidden="1" customWidth="1"/>
    <col min="1542" max="1542" width="23.7109375" customWidth="1"/>
    <col min="1543" max="1543" width="23.42578125" customWidth="1"/>
    <col min="1544" max="1544" width="18.7109375" customWidth="1"/>
    <col min="1545" max="1545" width="28.42578125" customWidth="1"/>
    <col min="1546" max="1546" width="16.28515625" customWidth="1"/>
    <col min="1547" max="1547" width="15.28515625" customWidth="1"/>
    <col min="1548" max="1548" width="12.85546875" customWidth="1"/>
    <col min="1796" max="1796" width="69" customWidth="1"/>
    <col min="1797" max="1797" width="0" hidden="1" customWidth="1"/>
    <col min="1798" max="1798" width="23.7109375" customWidth="1"/>
    <col min="1799" max="1799" width="23.42578125" customWidth="1"/>
    <col min="1800" max="1800" width="18.7109375" customWidth="1"/>
    <col min="1801" max="1801" width="28.42578125" customWidth="1"/>
    <col min="1802" max="1802" width="16.28515625" customWidth="1"/>
    <col min="1803" max="1803" width="15.28515625" customWidth="1"/>
    <col min="1804" max="1804" width="12.85546875" customWidth="1"/>
    <col min="2052" max="2052" width="69" customWidth="1"/>
    <col min="2053" max="2053" width="0" hidden="1" customWidth="1"/>
    <col min="2054" max="2054" width="23.7109375" customWidth="1"/>
    <col min="2055" max="2055" width="23.42578125" customWidth="1"/>
    <col min="2056" max="2056" width="18.7109375" customWidth="1"/>
    <col min="2057" max="2057" width="28.42578125" customWidth="1"/>
    <col min="2058" max="2058" width="16.28515625" customWidth="1"/>
    <col min="2059" max="2059" width="15.28515625" customWidth="1"/>
    <col min="2060" max="2060" width="12.85546875" customWidth="1"/>
    <col min="2308" max="2308" width="69" customWidth="1"/>
    <col min="2309" max="2309" width="0" hidden="1" customWidth="1"/>
    <col min="2310" max="2310" width="23.7109375" customWidth="1"/>
    <col min="2311" max="2311" width="23.42578125" customWidth="1"/>
    <col min="2312" max="2312" width="18.7109375" customWidth="1"/>
    <col min="2313" max="2313" width="28.42578125" customWidth="1"/>
    <col min="2314" max="2314" width="16.28515625" customWidth="1"/>
    <col min="2315" max="2315" width="15.28515625" customWidth="1"/>
    <col min="2316" max="2316" width="12.85546875" customWidth="1"/>
    <col min="2564" max="2564" width="69" customWidth="1"/>
    <col min="2565" max="2565" width="0" hidden="1" customWidth="1"/>
    <col min="2566" max="2566" width="23.7109375" customWidth="1"/>
    <col min="2567" max="2567" width="23.42578125" customWidth="1"/>
    <col min="2568" max="2568" width="18.7109375" customWidth="1"/>
    <col min="2569" max="2569" width="28.42578125" customWidth="1"/>
    <col min="2570" max="2570" width="16.28515625" customWidth="1"/>
    <col min="2571" max="2571" width="15.28515625" customWidth="1"/>
    <col min="2572" max="2572" width="12.85546875" customWidth="1"/>
    <col min="2820" max="2820" width="69" customWidth="1"/>
    <col min="2821" max="2821" width="0" hidden="1" customWidth="1"/>
    <col min="2822" max="2822" width="23.7109375" customWidth="1"/>
    <col min="2823" max="2823" width="23.42578125" customWidth="1"/>
    <col min="2824" max="2824" width="18.7109375" customWidth="1"/>
    <col min="2825" max="2825" width="28.42578125" customWidth="1"/>
    <col min="2826" max="2826" width="16.28515625" customWidth="1"/>
    <col min="2827" max="2827" width="15.28515625" customWidth="1"/>
    <col min="2828" max="2828" width="12.85546875" customWidth="1"/>
    <col min="3076" max="3076" width="69" customWidth="1"/>
    <col min="3077" max="3077" width="0" hidden="1" customWidth="1"/>
    <col min="3078" max="3078" width="23.7109375" customWidth="1"/>
    <col min="3079" max="3079" width="23.42578125" customWidth="1"/>
    <col min="3080" max="3080" width="18.7109375" customWidth="1"/>
    <col min="3081" max="3081" width="28.42578125" customWidth="1"/>
    <col min="3082" max="3082" width="16.28515625" customWidth="1"/>
    <col min="3083" max="3083" width="15.28515625" customWidth="1"/>
    <col min="3084" max="3084" width="12.85546875" customWidth="1"/>
    <col min="3332" max="3332" width="69" customWidth="1"/>
    <col min="3333" max="3333" width="0" hidden="1" customWidth="1"/>
    <col min="3334" max="3334" width="23.7109375" customWidth="1"/>
    <col min="3335" max="3335" width="23.42578125" customWidth="1"/>
    <col min="3336" max="3336" width="18.7109375" customWidth="1"/>
    <col min="3337" max="3337" width="28.42578125" customWidth="1"/>
    <col min="3338" max="3338" width="16.28515625" customWidth="1"/>
    <col min="3339" max="3339" width="15.28515625" customWidth="1"/>
    <col min="3340" max="3340" width="12.85546875" customWidth="1"/>
    <col min="3588" max="3588" width="69" customWidth="1"/>
    <col min="3589" max="3589" width="0" hidden="1" customWidth="1"/>
    <col min="3590" max="3590" width="23.7109375" customWidth="1"/>
    <col min="3591" max="3591" width="23.42578125" customWidth="1"/>
    <col min="3592" max="3592" width="18.7109375" customWidth="1"/>
    <col min="3593" max="3593" width="28.42578125" customWidth="1"/>
    <col min="3594" max="3594" width="16.28515625" customWidth="1"/>
    <col min="3595" max="3595" width="15.28515625" customWidth="1"/>
    <col min="3596" max="3596" width="12.85546875" customWidth="1"/>
    <col min="3844" max="3844" width="69" customWidth="1"/>
    <col min="3845" max="3845" width="0" hidden="1" customWidth="1"/>
    <col min="3846" max="3846" width="23.7109375" customWidth="1"/>
    <col min="3847" max="3847" width="23.42578125" customWidth="1"/>
    <col min="3848" max="3848" width="18.7109375" customWidth="1"/>
    <col min="3849" max="3849" width="28.42578125" customWidth="1"/>
    <col min="3850" max="3850" width="16.28515625" customWidth="1"/>
    <col min="3851" max="3851" width="15.28515625" customWidth="1"/>
    <col min="3852" max="3852" width="12.85546875" customWidth="1"/>
    <col min="4100" max="4100" width="69" customWidth="1"/>
    <col min="4101" max="4101" width="0" hidden="1" customWidth="1"/>
    <col min="4102" max="4102" width="23.7109375" customWidth="1"/>
    <col min="4103" max="4103" width="23.42578125" customWidth="1"/>
    <col min="4104" max="4104" width="18.7109375" customWidth="1"/>
    <col min="4105" max="4105" width="28.42578125" customWidth="1"/>
    <col min="4106" max="4106" width="16.28515625" customWidth="1"/>
    <col min="4107" max="4107" width="15.28515625" customWidth="1"/>
    <col min="4108" max="4108" width="12.85546875" customWidth="1"/>
    <col min="4356" max="4356" width="69" customWidth="1"/>
    <col min="4357" max="4357" width="0" hidden="1" customWidth="1"/>
    <col min="4358" max="4358" width="23.7109375" customWidth="1"/>
    <col min="4359" max="4359" width="23.42578125" customWidth="1"/>
    <col min="4360" max="4360" width="18.7109375" customWidth="1"/>
    <col min="4361" max="4361" width="28.42578125" customWidth="1"/>
    <col min="4362" max="4362" width="16.28515625" customWidth="1"/>
    <col min="4363" max="4363" width="15.28515625" customWidth="1"/>
    <col min="4364" max="4364" width="12.85546875" customWidth="1"/>
    <col min="4612" max="4612" width="69" customWidth="1"/>
    <col min="4613" max="4613" width="0" hidden="1" customWidth="1"/>
    <col min="4614" max="4614" width="23.7109375" customWidth="1"/>
    <col min="4615" max="4615" width="23.42578125" customWidth="1"/>
    <col min="4616" max="4616" width="18.7109375" customWidth="1"/>
    <col min="4617" max="4617" width="28.42578125" customWidth="1"/>
    <col min="4618" max="4618" width="16.28515625" customWidth="1"/>
    <col min="4619" max="4619" width="15.28515625" customWidth="1"/>
    <col min="4620" max="4620" width="12.85546875" customWidth="1"/>
    <col min="4868" max="4868" width="69" customWidth="1"/>
    <col min="4869" max="4869" width="0" hidden="1" customWidth="1"/>
    <col min="4870" max="4870" width="23.7109375" customWidth="1"/>
    <col min="4871" max="4871" width="23.42578125" customWidth="1"/>
    <col min="4872" max="4872" width="18.7109375" customWidth="1"/>
    <col min="4873" max="4873" width="28.42578125" customWidth="1"/>
    <col min="4874" max="4874" width="16.28515625" customWidth="1"/>
    <col min="4875" max="4875" width="15.28515625" customWidth="1"/>
    <col min="4876" max="4876" width="12.85546875" customWidth="1"/>
    <col min="5124" max="5124" width="69" customWidth="1"/>
    <col min="5125" max="5125" width="0" hidden="1" customWidth="1"/>
    <col min="5126" max="5126" width="23.7109375" customWidth="1"/>
    <col min="5127" max="5127" width="23.42578125" customWidth="1"/>
    <col min="5128" max="5128" width="18.7109375" customWidth="1"/>
    <col min="5129" max="5129" width="28.42578125" customWidth="1"/>
    <col min="5130" max="5130" width="16.28515625" customWidth="1"/>
    <col min="5131" max="5131" width="15.28515625" customWidth="1"/>
    <col min="5132" max="5132" width="12.85546875" customWidth="1"/>
    <col min="5380" max="5380" width="69" customWidth="1"/>
    <col min="5381" max="5381" width="0" hidden="1" customWidth="1"/>
    <col min="5382" max="5382" width="23.7109375" customWidth="1"/>
    <col min="5383" max="5383" width="23.42578125" customWidth="1"/>
    <col min="5384" max="5384" width="18.7109375" customWidth="1"/>
    <col min="5385" max="5385" width="28.42578125" customWidth="1"/>
    <col min="5386" max="5386" width="16.28515625" customWidth="1"/>
    <col min="5387" max="5387" width="15.28515625" customWidth="1"/>
    <col min="5388" max="5388" width="12.85546875" customWidth="1"/>
    <col min="5636" max="5636" width="69" customWidth="1"/>
    <col min="5637" max="5637" width="0" hidden="1" customWidth="1"/>
    <col min="5638" max="5638" width="23.7109375" customWidth="1"/>
    <col min="5639" max="5639" width="23.42578125" customWidth="1"/>
    <col min="5640" max="5640" width="18.7109375" customWidth="1"/>
    <col min="5641" max="5641" width="28.42578125" customWidth="1"/>
    <col min="5642" max="5642" width="16.28515625" customWidth="1"/>
    <col min="5643" max="5643" width="15.28515625" customWidth="1"/>
    <col min="5644" max="5644" width="12.85546875" customWidth="1"/>
    <col min="5892" max="5892" width="69" customWidth="1"/>
    <col min="5893" max="5893" width="0" hidden="1" customWidth="1"/>
    <col min="5894" max="5894" width="23.7109375" customWidth="1"/>
    <col min="5895" max="5895" width="23.42578125" customWidth="1"/>
    <col min="5896" max="5896" width="18.7109375" customWidth="1"/>
    <col min="5897" max="5897" width="28.42578125" customWidth="1"/>
    <col min="5898" max="5898" width="16.28515625" customWidth="1"/>
    <col min="5899" max="5899" width="15.28515625" customWidth="1"/>
    <col min="5900" max="5900" width="12.85546875" customWidth="1"/>
    <col min="6148" max="6148" width="69" customWidth="1"/>
    <col min="6149" max="6149" width="0" hidden="1" customWidth="1"/>
    <col min="6150" max="6150" width="23.7109375" customWidth="1"/>
    <col min="6151" max="6151" width="23.42578125" customWidth="1"/>
    <col min="6152" max="6152" width="18.7109375" customWidth="1"/>
    <col min="6153" max="6153" width="28.42578125" customWidth="1"/>
    <col min="6154" max="6154" width="16.28515625" customWidth="1"/>
    <col min="6155" max="6155" width="15.28515625" customWidth="1"/>
    <col min="6156" max="6156" width="12.85546875" customWidth="1"/>
    <col min="6404" max="6404" width="69" customWidth="1"/>
    <col min="6405" max="6405" width="0" hidden="1" customWidth="1"/>
    <col min="6406" max="6406" width="23.7109375" customWidth="1"/>
    <col min="6407" max="6407" width="23.42578125" customWidth="1"/>
    <col min="6408" max="6408" width="18.7109375" customWidth="1"/>
    <col min="6409" max="6409" width="28.42578125" customWidth="1"/>
    <col min="6410" max="6410" width="16.28515625" customWidth="1"/>
    <col min="6411" max="6411" width="15.28515625" customWidth="1"/>
    <col min="6412" max="6412" width="12.85546875" customWidth="1"/>
    <col min="6660" max="6660" width="69" customWidth="1"/>
    <col min="6661" max="6661" width="0" hidden="1" customWidth="1"/>
    <col min="6662" max="6662" width="23.7109375" customWidth="1"/>
    <col min="6663" max="6663" width="23.42578125" customWidth="1"/>
    <col min="6664" max="6664" width="18.7109375" customWidth="1"/>
    <col min="6665" max="6665" width="28.42578125" customWidth="1"/>
    <col min="6666" max="6666" width="16.28515625" customWidth="1"/>
    <col min="6667" max="6667" width="15.28515625" customWidth="1"/>
    <col min="6668" max="6668" width="12.85546875" customWidth="1"/>
    <col min="6916" max="6916" width="69" customWidth="1"/>
    <col min="6917" max="6917" width="0" hidden="1" customWidth="1"/>
    <col min="6918" max="6918" width="23.7109375" customWidth="1"/>
    <col min="6919" max="6919" width="23.42578125" customWidth="1"/>
    <col min="6920" max="6920" width="18.7109375" customWidth="1"/>
    <col min="6921" max="6921" width="28.42578125" customWidth="1"/>
    <col min="6922" max="6922" width="16.28515625" customWidth="1"/>
    <col min="6923" max="6923" width="15.28515625" customWidth="1"/>
    <col min="6924" max="6924" width="12.85546875" customWidth="1"/>
    <col min="7172" max="7172" width="69" customWidth="1"/>
    <col min="7173" max="7173" width="0" hidden="1" customWidth="1"/>
    <col min="7174" max="7174" width="23.7109375" customWidth="1"/>
    <col min="7175" max="7175" width="23.42578125" customWidth="1"/>
    <col min="7176" max="7176" width="18.7109375" customWidth="1"/>
    <col min="7177" max="7177" width="28.42578125" customWidth="1"/>
    <col min="7178" max="7178" width="16.28515625" customWidth="1"/>
    <col min="7179" max="7179" width="15.28515625" customWidth="1"/>
    <col min="7180" max="7180" width="12.85546875" customWidth="1"/>
    <col min="7428" max="7428" width="69" customWidth="1"/>
    <col min="7429" max="7429" width="0" hidden="1" customWidth="1"/>
    <col min="7430" max="7430" width="23.7109375" customWidth="1"/>
    <col min="7431" max="7431" width="23.42578125" customWidth="1"/>
    <col min="7432" max="7432" width="18.7109375" customWidth="1"/>
    <col min="7433" max="7433" width="28.42578125" customWidth="1"/>
    <col min="7434" max="7434" width="16.28515625" customWidth="1"/>
    <col min="7435" max="7435" width="15.28515625" customWidth="1"/>
    <col min="7436" max="7436" width="12.85546875" customWidth="1"/>
    <col min="7684" max="7684" width="69" customWidth="1"/>
    <col min="7685" max="7685" width="0" hidden="1" customWidth="1"/>
    <col min="7686" max="7686" width="23.7109375" customWidth="1"/>
    <col min="7687" max="7687" width="23.42578125" customWidth="1"/>
    <col min="7688" max="7688" width="18.7109375" customWidth="1"/>
    <col min="7689" max="7689" width="28.42578125" customWidth="1"/>
    <col min="7690" max="7690" width="16.28515625" customWidth="1"/>
    <col min="7691" max="7691" width="15.28515625" customWidth="1"/>
    <col min="7692" max="7692" width="12.85546875" customWidth="1"/>
    <col min="7940" max="7940" width="69" customWidth="1"/>
    <col min="7941" max="7941" width="0" hidden="1" customWidth="1"/>
    <col min="7942" max="7942" width="23.7109375" customWidth="1"/>
    <col min="7943" max="7943" width="23.42578125" customWidth="1"/>
    <col min="7944" max="7944" width="18.7109375" customWidth="1"/>
    <col min="7945" max="7945" width="28.42578125" customWidth="1"/>
    <col min="7946" max="7946" width="16.28515625" customWidth="1"/>
    <col min="7947" max="7947" width="15.28515625" customWidth="1"/>
    <col min="7948" max="7948" width="12.85546875" customWidth="1"/>
    <col min="8196" max="8196" width="69" customWidth="1"/>
    <col min="8197" max="8197" width="0" hidden="1" customWidth="1"/>
    <col min="8198" max="8198" width="23.7109375" customWidth="1"/>
    <col min="8199" max="8199" width="23.42578125" customWidth="1"/>
    <col min="8200" max="8200" width="18.7109375" customWidth="1"/>
    <col min="8201" max="8201" width="28.42578125" customWidth="1"/>
    <col min="8202" max="8202" width="16.28515625" customWidth="1"/>
    <col min="8203" max="8203" width="15.28515625" customWidth="1"/>
    <col min="8204" max="8204" width="12.85546875" customWidth="1"/>
    <col min="8452" max="8452" width="69" customWidth="1"/>
    <col min="8453" max="8453" width="0" hidden="1" customWidth="1"/>
    <col min="8454" max="8454" width="23.7109375" customWidth="1"/>
    <col min="8455" max="8455" width="23.42578125" customWidth="1"/>
    <col min="8456" max="8456" width="18.7109375" customWidth="1"/>
    <col min="8457" max="8457" width="28.42578125" customWidth="1"/>
    <col min="8458" max="8458" width="16.28515625" customWidth="1"/>
    <col min="8459" max="8459" width="15.28515625" customWidth="1"/>
    <col min="8460" max="8460" width="12.85546875" customWidth="1"/>
    <col min="8708" max="8708" width="69" customWidth="1"/>
    <col min="8709" max="8709" width="0" hidden="1" customWidth="1"/>
    <col min="8710" max="8710" width="23.7109375" customWidth="1"/>
    <col min="8711" max="8711" width="23.42578125" customWidth="1"/>
    <col min="8712" max="8712" width="18.7109375" customWidth="1"/>
    <col min="8713" max="8713" width="28.42578125" customWidth="1"/>
    <col min="8714" max="8714" width="16.28515625" customWidth="1"/>
    <col min="8715" max="8715" width="15.28515625" customWidth="1"/>
    <col min="8716" max="8716" width="12.85546875" customWidth="1"/>
    <col min="8964" max="8964" width="69" customWidth="1"/>
    <col min="8965" max="8965" width="0" hidden="1" customWidth="1"/>
    <col min="8966" max="8966" width="23.7109375" customWidth="1"/>
    <col min="8967" max="8967" width="23.42578125" customWidth="1"/>
    <col min="8968" max="8968" width="18.7109375" customWidth="1"/>
    <col min="8969" max="8969" width="28.42578125" customWidth="1"/>
    <col min="8970" max="8970" width="16.28515625" customWidth="1"/>
    <col min="8971" max="8971" width="15.28515625" customWidth="1"/>
    <col min="8972" max="8972" width="12.85546875" customWidth="1"/>
    <col min="9220" max="9220" width="69" customWidth="1"/>
    <col min="9221" max="9221" width="0" hidden="1" customWidth="1"/>
    <col min="9222" max="9222" width="23.7109375" customWidth="1"/>
    <col min="9223" max="9223" width="23.42578125" customWidth="1"/>
    <col min="9224" max="9224" width="18.7109375" customWidth="1"/>
    <col min="9225" max="9225" width="28.42578125" customWidth="1"/>
    <col min="9226" max="9226" width="16.28515625" customWidth="1"/>
    <col min="9227" max="9227" width="15.28515625" customWidth="1"/>
    <col min="9228" max="9228" width="12.85546875" customWidth="1"/>
    <col min="9476" max="9476" width="69" customWidth="1"/>
    <col min="9477" max="9477" width="0" hidden="1" customWidth="1"/>
    <col min="9478" max="9478" width="23.7109375" customWidth="1"/>
    <col min="9479" max="9479" width="23.42578125" customWidth="1"/>
    <col min="9480" max="9480" width="18.7109375" customWidth="1"/>
    <col min="9481" max="9481" width="28.42578125" customWidth="1"/>
    <col min="9482" max="9482" width="16.28515625" customWidth="1"/>
    <col min="9483" max="9483" width="15.28515625" customWidth="1"/>
    <col min="9484" max="9484" width="12.85546875" customWidth="1"/>
    <col min="9732" max="9732" width="69" customWidth="1"/>
    <col min="9733" max="9733" width="0" hidden="1" customWidth="1"/>
    <col min="9734" max="9734" width="23.7109375" customWidth="1"/>
    <col min="9735" max="9735" width="23.42578125" customWidth="1"/>
    <col min="9736" max="9736" width="18.7109375" customWidth="1"/>
    <col min="9737" max="9737" width="28.42578125" customWidth="1"/>
    <col min="9738" max="9738" width="16.28515625" customWidth="1"/>
    <col min="9739" max="9739" width="15.28515625" customWidth="1"/>
    <col min="9740" max="9740" width="12.85546875" customWidth="1"/>
    <col min="9988" max="9988" width="69" customWidth="1"/>
    <col min="9989" max="9989" width="0" hidden="1" customWidth="1"/>
    <col min="9990" max="9990" width="23.7109375" customWidth="1"/>
    <col min="9991" max="9991" width="23.42578125" customWidth="1"/>
    <col min="9992" max="9992" width="18.7109375" customWidth="1"/>
    <col min="9993" max="9993" width="28.42578125" customWidth="1"/>
    <col min="9994" max="9994" width="16.28515625" customWidth="1"/>
    <col min="9995" max="9995" width="15.28515625" customWidth="1"/>
    <col min="9996" max="9996" width="12.85546875" customWidth="1"/>
    <col min="10244" max="10244" width="69" customWidth="1"/>
    <col min="10245" max="10245" width="0" hidden="1" customWidth="1"/>
    <col min="10246" max="10246" width="23.7109375" customWidth="1"/>
    <col min="10247" max="10247" width="23.42578125" customWidth="1"/>
    <col min="10248" max="10248" width="18.7109375" customWidth="1"/>
    <col min="10249" max="10249" width="28.42578125" customWidth="1"/>
    <col min="10250" max="10250" width="16.28515625" customWidth="1"/>
    <col min="10251" max="10251" width="15.28515625" customWidth="1"/>
    <col min="10252" max="10252" width="12.85546875" customWidth="1"/>
    <col min="10500" max="10500" width="69" customWidth="1"/>
    <col min="10501" max="10501" width="0" hidden="1" customWidth="1"/>
    <col min="10502" max="10502" width="23.7109375" customWidth="1"/>
    <col min="10503" max="10503" width="23.42578125" customWidth="1"/>
    <col min="10504" max="10504" width="18.7109375" customWidth="1"/>
    <col min="10505" max="10505" width="28.42578125" customWidth="1"/>
    <col min="10506" max="10506" width="16.28515625" customWidth="1"/>
    <col min="10507" max="10507" width="15.28515625" customWidth="1"/>
    <col min="10508" max="10508" width="12.85546875" customWidth="1"/>
    <col min="10756" max="10756" width="69" customWidth="1"/>
    <col min="10757" max="10757" width="0" hidden="1" customWidth="1"/>
    <col min="10758" max="10758" width="23.7109375" customWidth="1"/>
    <col min="10759" max="10759" width="23.42578125" customWidth="1"/>
    <col min="10760" max="10760" width="18.7109375" customWidth="1"/>
    <col min="10761" max="10761" width="28.42578125" customWidth="1"/>
    <col min="10762" max="10762" width="16.28515625" customWidth="1"/>
    <col min="10763" max="10763" width="15.28515625" customWidth="1"/>
    <col min="10764" max="10764" width="12.85546875" customWidth="1"/>
    <col min="11012" max="11012" width="69" customWidth="1"/>
    <col min="11013" max="11013" width="0" hidden="1" customWidth="1"/>
    <col min="11014" max="11014" width="23.7109375" customWidth="1"/>
    <col min="11015" max="11015" width="23.42578125" customWidth="1"/>
    <col min="11016" max="11016" width="18.7109375" customWidth="1"/>
    <col min="11017" max="11017" width="28.42578125" customWidth="1"/>
    <col min="11018" max="11018" width="16.28515625" customWidth="1"/>
    <col min="11019" max="11019" width="15.28515625" customWidth="1"/>
    <col min="11020" max="11020" width="12.85546875" customWidth="1"/>
    <col min="11268" max="11268" width="69" customWidth="1"/>
    <col min="11269" max="11269" width="0" hidden="1" customWidth="1"/>
    <col min="11270" max="11270" width="23.7109375" customWidth="1"/>
    <col min="11271" max="11271" width="23.42578125" customWidth="1"/>
    <col min="11272" max="11272" width="18.7109375" customWidth="1"/>
    <col min="11273" max="11273" width="28.42578125" customWidth="1"/>
    <col min="11274" max="11274" width="16.28515625" customWidth="1"/>
    <col min="11275" max="11275" width="15.28515625" customWidth="1"/>
    <col min="11276" max="11276" width="12.85546875" customWidth="1"/>
    <col min="11524" max="11524" width="69" customWidth="1"/>
    <col min="11525" max="11525" width="0" hidden="1" customWidth="1"/>
    <col min="11526" max="11526" width="23.7109375" customWidth="1"/>
    <col min="11527" max="11527" width="23.42578125" customWidth="1"/>
    <col min="11528" max="11528" width="18.7109375" customWidth="1"/>
    <col min="11529" max="11529" width="28.42578125" customWidth="1"/>
    <col min="11530" max="11530" width="16.28515625" customWidth="1"/>
    <col min="11531" max="11531" width="15.28515625" customWidth="1"/>
    <col min="11532" max="11532" width="12.85546875" customWidth="1"/>
    <col min="11780" max="11780" width="69" customWidth="1"/>
    <col min="11781" max="11781" width="0" hidden="1" customWidth="1"/>
    <col min="11782" max="11782" width="23.7109375" customWidth="1"/>
    <col min="11783" max="11783" width="23.42578125" customWidth="1"/>
    <col min="11784" max="11784" width="18.7109375" customWidth="1"/>
    <col min="11785" max="11785" width="28.42578125" customWidth="1"/>
    <col min="11786" max="11786" width="16.28515625" customWidth="1"/>
    <col min="11787" max="11787" width="15.28515625" customWidth="1"/>
    <col min="11788" max="11788" width="12.85546875" customWidth="1"/>
    <col min="12036" max="12036" width="69" customWidth="1"/>
    <col min="12037" max="12037" width="0" hidden="1" customWidth="1"/>
    <col min="12038" max="12038" width="23.7109375" customWidth="1"/>
    <col min="12039" max="12039" width="23.42578125" customWidth="1"/>
    <col min="12040" max="12040" width="18.7109375" customWidth="1"/>
    <col min="12041" max="12041" width="28.42578125" customWidth="1"/>
    <col min="12042" max="12042" width="16.28515625" customWidth="1"/>
    <col min="12043" max="12043" width="15.28515625" customWidth="1"/>
    <col min="12044" max="12044" width="12.85546875" customWidth="1"/>
    <col min="12292" max="12292" width="69" customWidth="1"/>
    <col min="12293" max="12293" width="0" hidden="1" customWidth="1"/>
    <col min="12294" max="12294" width="23.7109375" customWidth="1"/>
    <col min="12295" max="12295" width="23.42578125" customWidth="1"/>
    <col min="12296" max="12296" width="18.7109375" customWidth="1"/>
    <col min="12297" max="12297" width="28.42578125" customWidth="1"/>
    <col min="12298" max="12298" width="16.28515625" customWidth="1"/>
    <col min="12299" max="12299" width="15.28515625" customWidth="1"/>
    <col min="12300" max="12300" width="12.85546875" customWidth="1"/>
    <col min="12548" max="12548" width="69" customWidth="1"/>
    <col min="12549" max="12549" width="0" hidden="1" customWidth="1"/>
    <col min="12550" max="12550" width="23.7109375" customWidth="1"/>
    <col min="12551" max="12551" width="23.42578125" customWidth="1"/>
    <col min="12552" max="12552" width="18.7109375" customWidth="1"/>
    <col min="12553" max="12553" width="28.42578125" customWidth="1"/>
    <col min="12554" max="12554" width="16.28515625" customWidth="1"/>
    <col min="12555" max="12555" width="15.28515625" customWidth="1"/>
    <col min="12556" max="12556" width="12.85546875" customWidth="1"/>
    <col min="12804" max="12804" width="69" customWidth="1"/>
    <col min="12805" max="12805" width="0" hidden="1" customWidth="1"/>
    <col min="12806" max="12806" width="23.7109375" customWidth="1"/>
    <col min="12807" max="12807" width="23.42578125" customWidth="1"/>
    <col min="12808" max="12808" width="18.7109375" customWidth="1"/>
    <col min="12809" max="12809" width="28.42578125" customWidth="1"/>
    <col min="12810" max="12810" width="16.28515625" customWidth="1"/>
    <col min="12811" max="12811" width="15.28515625" customWidth="1"/>
    <col min="12812" max="12812" width="12.85546875" customWidth="1"/>
    <col min="13060" max="13060" width="69" customWidth="1"/>
    <col min="13061" max="13061" width="0" hidden="1" customWidth="1"/>
    <col min="13062" max="13062" width="23.7109375" customWidth="1"/>
    <col min="13063" max="13063" width="23.42578125" customWidth="1"/>
    <col min="13064" max="13064" width="18.7109375" customWidth="1"/>
    <col min="13065" max="13065" width="28.42578125" customWidth="1"/>
    <col min="13066" max="13066" width="16.28515625" customWidth="1"/>
    <col min="13067" max="13067" width="15.28515625" customWidth="1"/>
    <col min="13068" max="13068" width="12.85546875" customWidth="1"/>
    <col min="13316" max="13316" width="69" customWidth="1"/>
    <col min="13317" max="13317" width="0" hidden="1" customWidth="1"/>
    <col min="13318" max="13318" width="23.7109375" customWidth="1"/>
    <col min="13319" max="13319" width="23.42578125" customWidth="1"/>
    <col min="13320" max="13320" width="18.7109375" customWidth="1"/>
    <col min="13321" max="13321" width="28.42578125" customWidth="1"/>
    <col min="13322" max="13322" width="16.28515625" customWidth="1"/>
    <col min="13323" max="13323" width="15.28515625" customWidth="1"/>
    <col min="13324" max="13324" width="12.85546875" customWidth="1"/>
    <col min="13572" max="13572" width="69" customWidth="1"/>
    <col min="13573" max="13573" width="0" hidden="1" customWidth="1"/>
    <col min="13574" max="13574" width="23.7109375" customWidth="1"/>
    <col min="13575" max="13575" width="23.42578125" customWidth="1"/>
    <col min="13576" max="13576" width="18.7109375" customWidth="1"/>
    <col min="13577" max="13577" width="28.42578125" customWidth="1"/>
    <col min="13578" max="13578" width="16.28515625" customWidth="1"/>
    <col min="13579" max="13579" width="15.28515625" customWidth="1"/>
    <col min="13580" max="13580" width="12.85546875" customWidth="1"/>
    <col min="13828" max="13828" width="69" customWidth="1"/>
    <col min="13829" max="13829" width="0" hidden="1" customWidth="1"/>
    <col min="13830" max="13830" width="23.7109375" customWidth="1"/>
    <col min="13831" max="13831" width="23.42578125" customWidth="1"/>
    <col min="13832" max="13832" width="18.7109375" customWidth="1"/>
    <col min="13833" max="13833" width="28.42578125" customWidth="1"/>
    <col min="13834" max="13834" width="16.28515625" customWidth="1"/>
    <col min="13835" max="13835" width="15.28515625" customWidth="1"/>
    <col min="13836" max="13836" width="12.85546875" customWidth="1"/>
    <col min="14084" max="14084" width="69" customWidth="1"/>
    <col min="14085" max="14085" width="0" hidden="1" customWidth="1"/>
    <col min="14086" max="14086" width="23.7109375" customWidth="1"/>
    <col min="14087" max="14087" width="23.42578125" customWidth="1"/>
    <col min="14088" max="14088" width="18.7109375" customWidth="1"/>
    <col min="14089" max="14089" width="28.42578125" customWidth="1"/>
    <col min="14090" max="14090" width="16.28515625" customWidth="1"/>
    <col min="14091" max="14091" width="15.28515625" customWidth="1"/>
    <col min="14092" max="14092" width="12.85546875" customWidth="1"/>
    <col min="14340" max="14340" width="69" customWidth="1"/>
    <col min="14341" max="14341" width="0" hidden="1" customWidth="1"/>
    <col min="14342" max="14342" width="23.7109375" customWidth="1"/>
    <col min="14343" max="14343" width="23.42578125" customWidth="1"/>
    <col min="14344" max="14344" width="18.7109375" customWidth="1"/>
    <col min="14345" max="14345" width="28.42578125" customWidth="1"/>
    <col min="14346" max="14346" width="16.28515625" customWidth="1"/>
    <col min="14347" max="14347" width="15.28515625" customWidth="1"/>
    <col min="14348" max="14348" width="12.85546875" customWidth="1"/>
    <col min="14596" max="14596" width="69" customWidth="1"/>
    <col min="14597" max="14597" width="0" hidden="1" customWidth="1"/>
    <col min="14598" max="14598" width="23.7109375" customWidth="1"/>
    <col min="14599" max="14599" width="23.42578125" customWidth="1"/>
    <col min="14600" max="14600" width="18.7109375" customWidth="1"/>
    <col min="14601" max="14601" width="28.42578125" customWidth="1"/>
    <col min="14602" max="14602" width="16.28515625" customWidth="1"/>
    <col min="14603" max="14603" width="15.28515625" customWidth="1"/>
    <col min="14604" max="14604" width="12.85546875" customWidth="1"/>
    <col min="14852" max="14852" width="69" customWidth="1"/>
    <col min="14853" max="14853" width="0" hidden="1" customWidth="1"/>
    <col min="14854" max="14854" width="23.7109375" customWidth="1"/>
    <col min="14855" max="14855" width="23.42578125" customWidth="1"/>
    <col min="14856" max="14856" width="18.7109375" customWidth="1"/>
    <col min="14857" max="14857" width="28.42578125" customWidth="1"/>
    <col min="14858" max="14858" width="16.28515625" customWidth="1"/>
    <col min="14859" max="14859" width="15.28515625" customWidth="1"/>
    <col min="14860" max="14860" width="12.85546875" customWidth="1"/>
    <col min="15108" max="15108" width="69" customWidth="1"/>
    <col min="15109" max="15109" width="0" hidden="1" customWidth="1"/>
    <col min="15110" max="15110" width="23.7109375" customWidth="1"/>
    <col min="15111" max="15111" width="23.42578125" customWidth="1"/>
    <col min="15112" max="15112" width="18.7109375" customWidth="1"/>
    <col min="15113" max="15113" width="28.42578125" customWidth="1"/>
    <col min="15114" max="15114" width="16.28515625" customWidth="1"/>
    <col min="15115" max="15115" width="15.28515625" customWidth="1"/>
    <col min="15116" max="15116" width="12.85546875" customWidth="1"/>
    <col min="15364" max="15364" width="69" customWidth="1"/>
    <col min="15365" max="15365" width="0" hidden="1" customWidth="1"/>
    <col min="15366" max="15366" width="23.7109375" customWidth="1"/>
    <col min="15367" max="15367" width="23.42578125" customWidth="1"/>
    <col min="15368" max="15368" width="18.7109375" customWidth="1"/>
    <col min="15369" max="15369" width="28.42578125" customWidth="1"/>
    <col min="15370" max="15370" width="16.28515625" customWidth="1"/>
    <col min="15371" max="15371" width="15.28515625" customWidth="1"/>
    <col min="15372" max="15372" width="12.85546875" customWidth="1"/>
    <col min="15620" max="15620" width="69" customWidth="1"/>
    <col min="15621" max="15621" width="0" hidden="1" customWidth="1"/>
    <col min="15622" max="15622" width="23.7109375" customWidth="1"/>
    <col min="15623" max="15623" width="23.42578125" customWidth="1"/>
    <col min="15624" max="15624" width="18.7109375" customWidth="1"/>
    <col min="15625" max="15625" width="28.42578125" customWidth="1"/>
    <col min="15626" max="15626" width="16.28515625" customWidth="1"/>
    <col min="15627" max="15627" width="15.28515625" customWidth="1"/>
    <col min="15628" max="15628" width="12.85546875" customWidth="1"/>
    <col min="15876" max="15876" width="69" customWidth="1"/>
    <col min="15877" max="15877" width="0" hidden="1" customWidth="1"/>
    <col min="15878" max="15878" width="23.7109375" customWidth="1"/>
    <col min="15879" max="15879" width="23.42578125" customWidth="1"/>
    <col min="15880" max="15880" width="18.7109375" customWidth="1"/>
    <col min="15881" max="15881" width="28.42578125" customWidth="1"/>
    <col min="15882" max="15882" width="16.28515625" customWidth="1"/>
    <col min="15883" max="15883" width="15.28515625" customWidth="1"/>
    <col min="15884" max="15884" width="12.85546875" customWidth="1"/>
    <col min="16132" max="16132" width="69" customWidth="1"/>
    <col min="16133" max="16133" width="0" hidden="1" customWidth="1"/>
    <col min="16134" max="16134" width="23.7109375" customWidth="1"/>
    <col min="16135" max="16135" width="23.42578125" customWidth="1"/>
    <col min="16136" max="16136" width="18.7109375" customWidth="1"/>
    <col min="16137" max="16137" width="28.42578125" customWidth="1"/>
    <col min="16138" max="16138" width="16.28515625" customWidth="1"/>
    <col min="16139" max="16139" width="15.28515625" customWidth="1"/>
    <col min="16140" max="16140" width="12.85546875" customWidth="1"/>
  </cols>
  <sheetData>
    <row r="1" spans="1:12" ht="85.5" customHeight="1" x14ac:dyDescent="0.2">
      <c r="A1" s="59" t="s">
        <v>14</v>
      </c>
      <c r="B1" s="60"/>
      <c r="C1" s="60"/>
      <c r="D1" s="60"/>
      <c r="E1" s="60"/>
      <c r="F1" s="60"/>
      <c r="G1" s="60"/>
      <c r="H1" s="60"/>
      <c r="I1" s="60"/>
      <c r="J1" s="60"/>
      <c r="K1" s="1"/>
      <c r="L1" s="1"/>
    </row>
    <row r="2" spans="1:12" ht="69" customHeight="1" thickBot="1" x14ac:dyDescent="0.35">
      <c r="A2" s="61" t="s">
        <v>0</v>
      </c>
      <c r="B2" s="61"/>
      <c r="C2" s="61"/>
      <c r="D2" s="61"/>
      <c r="E2" s="61"/>
      <c r="F2" s="55"/>
      <c r="G2" s="55"/>
      <c r="H2" s="55"/>
      <c r="I2" s="55"/>
      <c r="J2" s="55"/>
      <c r="K2" s="1"/>
      <c r="L2" s="1"/>
    </row>
    <row r="3" spans="1:12" ht="70.5" customHeight="1" thickBot="1" x14ac:dyDescent="0.3">
      <c r="A3" s="62" t="s">
        <v>1</v>
      </c>
      <c r="B3" s="65" t="s">
        <v>15</v>
      </c>
      <c r="C3" s="66"/>
      <c r="D3" s="67"/>
      <c r="E3" s="68" t="s">
        <v>2</v>
      </c>
      <c r="F3" s="2"/>
    </row>
    <row r="4" spans="1:12" ht="12.75" customHeight="1" x14ac:dyDescent="0.2">
      <c r="A4" s="63"/>
      <c r="B4" s="71" t="s">
        <v>3</v>
      </c>
      <c r="C4" s="71" t="s">
        <v>16</v>
      </c>
      <c r="D4" s="73" t="s">
        <v>4</v>
      </c>
      <c r="E4" s="69"/>
      <c r="F4" s="75"/>
      <c r="G4" s="56"/>
    </row>
    <row r="5" spans="1:12" ht="91.5" customHeight="1" thickBot="1" x14ac:dyDescent="0.25">
      <c r="A5" s="64"/>
      <c r="B5" s="72"/>
      <c r="C5" s="72"/>
      <c r="D5" s="74"/>
      <c r="E5" s="70"/>
      <c r="F5" s="76"/>
      <c r="G5" s="56"/>
      <c r="H5" s="3"/>
    </row>
    <row r="6" spans="1:12" s="10" customFormat="1" ht="90" customHeight="1" x14ac:dyDescent="0.35">
      <c r="A6" s="47" t="s">
        <v>5</v>
      </c>
      <c r="B6" s="4">
        <v>126720054.904</v>
      </c>
      <c r="C6" s="4">
        <v>128622239.09999999</v>
      </c>
      <c r="D6" s="5">
        <f>C6-B6</f>
        <v>1902184.1959999949</v>
      </c>
      <c r="E6" s="6">
        <v>129953257.90000001</v>
      </c>
      <c r="F6" s="7"/>
      <c r="G6" s="8"/>
      <c r="H6" s="9"/>
    </row>
    <row r="7" spans="1:12" ht="90" customHeight="1" x14ac:dyDescent="0.35">
      <c r="A7" s="48" t="s">
        <v>6</v>
      </c>
      <c r="B7" s="11">
        <v>26000000</v>
      </c>
      <c r="C7" s="11">
        <v>29500000</v>
      </c>
      <c r="D7" s="5">
        <f>C7-B7</f>
        <v>3500000</v>
      </c>
      <c r="E7" s="12">
        <v>29500000</v>
      </c>
      <c r="F7" s="13"/>
      <c r="G7" s="14"/>
      <c r="K7" s="10"/>
    </row>
    <row r="8" spans="1:12" ht="90" customHeight="1" x14ac:dyDescent="0.35">
      <c r="A8" s="49" t="s">
        <v>7</v>
      </c>
      <c r="B8" s="11">
        <v>15000000</v>
      </c>
      <c r="C8" s="11">
        <v>27000000</v>
      </c>
      <c r="D8" s="5">
        <f>C8-B8</f>
        <v>12000000</v>
      </c>
      <c r="E8" s="12">
        <v>51401415.100000001</v>
      </c>
      <c r="F8" s="13"/>
      <c r="G8" s="14"/>
      <c r="K8" s="10"/>
    </row>
    <row r="9" spans="1:12" ht="96" customHeight="1" thickBot="1" x14ac:dyDescent="0.4">
      <c r="A9" s="50" t="s">
        <v>8</v>
      </c>
      <c r="B9" s="15">
        <v>1200757.808</v>
      </c>
      <c r="C9" s="15">
        <v>1437750.2849999999</v>
      </c>
      <c r="D9" s="16">
        <f>C9-B9</f>
        <v>236992.47699999996</v>
      </c>
      <c r="E9" s="17">
        <v>2028439.4</v>
      </c>
      <c r="F9" s="18"/>
      <c r="G9" s="14"/>
      <c r="H9" s="77"/>
      <c r="I9" s="77"/>
      <c r="J9" s="19"/>
      <c r="K9" s="10"/>
      <c r="L9" s="20"/>
    </row>
    <row r="10" spans="1:12" s="27" customFormat="1" ht="90" customHeight="1" thickBot="1" x14ac:dyDescent="0.25">
      <c r="A10" s="21" t="s">
        <v>9</v>
      </c>
      <c r="B10" s="22">
        <f>SUM(B6:B9)</f>
        <v>168920812.71199998</v>
      </c>
      <c r="C10" s="22">
        <f>SUM(C6:C9)</f>
        <v>186559989.38499999</v>
      </c>
      <c r="D10" s="23">
        <f>C10-B10</f>
        <v>17639176.673000008</v>
      </c>
      <c r="E10" s="24">
        <f>SUM(E6:E9)</f>
        <v>212883112.40000001</v>
      </c>
      <c r="F10" s="25"/>
      <c r="G10" s="14"/>
      <c r="H10" s="78"/>
      <c r="I10" s="78"/>
      <c r="J10" s="26"/>
      <c r="K10" s="26"/>
      <c r="L10" s="26"/>
    </row>
    <row r="11" spans="1:12" s="27" customFormat="1" ht="3" hidden="1" customHeight="1" x14ac:dyDescent="0.2">
      <c r="A11" s="28"/>
      <c r="B11" s="29"/>
      <c r="C11" s="29"/>
      <c r="D11" s="30">
        <f>B11-C11</f>
        <v>0</v>
      </c>
      <c r="E11" s="29"/>
      <c r="F11" s="31"/>
      <c r="G11" s="14"/>
      <c r="H11" s="57"/>
      <c r="I11" s="57"/>
      <c r="J11" s="26"/>
      <c r="K11" s="26"/>
      <c r="L11" s="26"/>
    </row>
    <row r="12" spans="1:12" s="27" customFormat="1" ht="15.75" hidden="1" customHeight="1" x14ac:dyDescent="0.2">
      <c r="A12" s="28"/>
      <c r="B12" s="28"/>
      <c r="C12" s="28"/>
      <c r="D12" s="28"/>
      <c r="E12" s="28"/>
      <c r="F12" s="28"/>
      <c r="G12" s="14"/>
      <c r="H12" s="57"/>
      <c r="I12" s="57"/>
      <c r="J12" s="26"/>
      <c r="K12" s="26"/>
      <c r="L12" s="26"/>
    </row>
    <row r="13" spans="1:12" s="32" customFormat="1" ht="0.75" hidden="1" customHeight="1" x14ac:dyDescent="0.3">
      <c r="A13" s="79"/>
      <c r="B13" s="80"/>
      <c r="C13" s="80"/>
      <c r="D13" s="80"/>
      <c r="E13" s="80"/>
      <c r="F13" s="80"/>
      <c r="G13" s="80"/>
      <c r="H13" s="80"/>
    </row>
    <row r="14" spans="1:12" s="32" customFormat="1" ht="64.5" customHeight="1" x14ac:dyDescent="0.2">
      <c r="A14" s="81"/>
      <c r="B14" s="81"/>
      <c r="C14" s="81"/>
      <c r="D14" s="81"/>
      <c r="E14" s="81"/>
      <c r="F14" s="81"/>
      <c r="G14" s="81"/>
      <c r="H14" s="81"/>
      <c r="I14" s="81"/>
    </row>
    <row r="15" spans="1:12" s="32" customFormat="1" ht="37.5" customHeight="1" x14ac:dyDescent="0.2">
      <c r="A15" s="81" t="s">
        <v>17</v>
      </c>
      <c r="B15" s="81"/>
      <c r="C15" s="81"/>
      <c r="D15" s="81"/>
      <c r="E15" s="81"/>
      <c r="F15" s="81"/>
      <c r="G15" s="81"/>
      <c r="H15" s="81"/>
      <c r="I15" s="81"/>
    </row>
    <row r="16" spans="1:12" s="33" customFormat="1" ht="48.75" customHeight="1" x14ac:dyDescent="0.2">
      <c r="A16" s="58"/>
      <c r="B16" s="58"/>
      <c r="C16" s="58"/>
      <c r="D16" s="58"/>
      <c r="E16" s="58"/>
      <c r="F16" s="58"/>
      <c r="G16" s="54"/>
      <c r="H16" s="54"/>
    </row>
    <row r="17" spans="1:10" s="33" customFormat="1" ht="49.5" customHeight="1" x14ac:dyDescent="0.25">
      <c r="A17" s="82"/>
      <c r="B17" s="82"/>
      <c r="C17" s="82"/>
      <c r="D17" s="82"/>
      <c r="E17" s="82"/>
      <c r="F17" s="82"/>
      <c r="G17" s="34"/>
      <c r="H17" s="34"/>
    </row>
    <row r="18" spans="1:10" s="33" customFormat="1" ht="49.5" customHeight="1" x14ac:dyDescent="0.25">
      <c r="A18" s="82"/>
      <c r="B18" s="82"/>
      <c r="C18" s="82"/>
      <c r="D18" s="82"/>
      <c r="E18" s="82"/>
      <c r="F18" s="82"/>
      <c r="G18" s="34"/>
      <c r="H18" s="34"/>
    </row>
    <row r="19" spans="1:10" s="33" customFormat="1" ht="49.5" customHeight="1" x14ac:dyDescent="0.25">
      <c r="A19" s="82"/>
      <c r="B19" s="82"/>
      <c r="C19" s="82"/>
      <c r="D19" s="82"/>
      <c r="E19" s="82"/>
      <c r="F19" s="82"/>
      <c r="G19" s="35"/>
      <c r="H19" s="35"/>
    </row>
    <row r="20" spans="1:10" s="33" customFormat="1" ht="49.5" hidden="1" customHeight="1" x14ac:dyDescent="0.25">
      <c r="A20" s="82"/>
      <c r="B20" s="82"/>
      <c r="C20" s="82"/>
      <c r="D20" s="82"/>
      <c r="E20" s="82"/>
      <c r="F20" s="53"/>
      <c r="G20" s="34"/>
      <c r="H20" s="34"/>
    </row>
    <row r="21" spans="1:10" s="33" customFormat="1" ht="49.5" customHeight="1" x14ac:dyDescent="0.25">
      <c r="A21" s="82"/>
      <c r="B21" s="82"/>
      <c r="C21" s="82"/>
      <c r="D21" s="82"/>
      <c r="E21" s="82"/>
      <c r="F21" s="82"/>
      <c r="G21" s="35"/>
      <c r="H21" s="35"/>
      <c r="I21" s="36"/>
      <c r="J21" s="36"/>
    </row>
    <row r="22" spans="1:10" hidden="1" x14ac:dyDescent="0.2">
      <c r="A22" s="56"/>
      <c r="B22" s="56"/>
      <c r="C22" s="56"/>
      <c r="D22" s="56"/>
      <c r="E22" s="56"/>
      <c r="F22" s="19"/>
      <c r="G22" s="37"/>
      <c r="H22" s="37"/>
    </row>
    <row r="23" spans="1:10" ht="36" customHeight="1" x14ac:dyDescent="0.2"/>
    <row r="25" spans="1:10" ht="18" x14ac:dyDescent="0.25">
      <c r="A25" s="38"/>
      <c r="B25" s="38"/>
      <c r="C25" s="38"/>
      <c r="D25" s="38"/>
      <c r="E25" s="38"/>
      <c r="F25" s="38"/>
      <c r="G25" s="38"/>
      <c r="H25" s="38"/>
      <c r="I25" s="38"/>
    </row>
    <row r="51" spans="6:11" ht="48.75" customHeight="1" x14ac:dyDescent="0.2"/>
    <row r="52" spans="6:11" ht="48.75" customHeight="1" x14ac:dyDescent="0.2"/>
    <row r="54" spans="6:11" ht="3" customHeight="1" x14ac:dyDescent="0.2"/>
    <row r="55" spans="6:11" ht="24.75" customHeight="1" x14ac:dyDescent="0.2"/>
    <row r="58" spans="6:11" ht="18" x14ac:dyDescent="0.25">
      <c r="F58" s="39"/>
      <c r="G58" s="39"/>
      <c r="H58" s="39"/>
      <c r="I58" s="39"/>
      <c r="J58" s="39"/>
      <c r="K58" s="39"/>
    </row>
  </sheetData>
  <mergeCells count="20">
    <mergeCell ref="A17:F17"/>
    <mergeCell ref="A18:F18"/>
    <mergeCell ref="A19:F19"/>
    <mergeCell ref="A20:E20"/>
    <mergeCell ref="A21:F21"/>
    <mergeCell ref="A16:F16"/>
    <mergeCell ref="A1:J1"/>
    <mergeCell ref="A2:E2"/>
    <mergeCell ref="A3:A5"/>
    <mergeCell ref="B3:D3"/>
    <mergeCell ref="E3:E5"/>
    <mergeCell ref="B4:B5"/>
    <mergeCell ref="C4:C5"/>
    <mergeCell ref="D4:D5"/>
    <mergeCell ref="F4:F5"/>
    <mergeCell ref="H9:I9"/>
    <mergeCell ref="H10:I10"/>
    <mergeCell ref="A13:H13"/>
    <mergeCell ref="A15:I15"/>
    <mergeCell ref="A14:I14"/>
  </mergeCells>
  <printOptions horizontalCentered="1"/>
  <pageMargins left="0.15748031496062992" right="0" top="0" bottom="0" header="0" footer="0"/>
  <pageSetup paperSize="9" scale="35" orientation="landscape" r:id="rId1"/>
  <headerFooter alignWithMargins="0"/>
  <rowBreaks count="2" manualBreakCount="2">
    <brk id="14" max="8" man="1"/>
    <brk id="55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11"/>
  <sheetViews>
    <sheetView tabSelected="1" view="pageBreakPreview" zoomScale="70" zoomScaleNormal="70" zoomScaleSheetLayoutView="70" workbookViewId="0">
      <selection activeCell="G21" sqref="G21"/>
    </sheetView>
  </sheetViews>
  <sheetFormatPr defaultRowHeight="12.75" x14ac:dyDescent="0.2"/>
  <cols>
    <col min="1" max="1" width="22.28515625" customWidth="1"/>
    <col min="2" max="2" width="23.85546875" customWidth="1"/>
    <col min="3" max="3" width="18.140625" customWidth="1"/>
    <col min="6" max="6" width="58" customWidth="1"/>
    <col min="7" max="7" width="23.5703125" customWidth="1"/>
    <col min="8" max="8" width="22" customWidth="1"/>
  </cols>
  <sheetData>
    <row r="1" spans="1:8" ht="30.75" customHeight="1" x14ac:dyDescent="0.2"/>
    <row r="2" spans="1:8" ht="45.75" customHeight="1" x14ac:dyDescent="0.3">
      <c r="A2" s="86" t="s">
        <v>18</v>
      </c>
      <c r="B2" s="87"/>
      <c r="C2" s="87"/>
      <c r="D2" s="87"/>
      <c r="E2" s="87"/>
      <c r="F2" s="87"/>
      <c r="G2" s="87"/>
      <c r="H2" s="87"/>
    </row>
    <row r="3" spans="1:8" ht="24" customHeight="1" thickBot="1" x14ac:dyDescent="0.25">
      <c r="A3" s="28"/>
      <c r="B3" s="51"/>
      <c r="C3" s="29"/>
      <c r="D3" s="29"/>
      <c r="E3" s="29"/>
      <c r="F3" s="40"/>
      <c r="G3" s="27"/>
      <c r="H3" s="41"/>
    </row>
    <row r="4" spans="1:8" ht="59.25" customHeight="1" thickBot="1" x14ac:dyDescent="0.25">
      <c r="A4" s="88" t="s">
        <v>19</v>
      </c>
      <c r="B4" s="89"/>
      <c r="C4" s="89"/>
      <c r="D4" s="89"/>
      <c r="E4" s="89"/>
      <c r="F4" s="90"/>
      <c r="G4" s="42" t="s">
        <v>10</v>
      </c>
      <c r="H4" s="42" t="s">
        <v>11</v>
      </c>
    </row>
    <row r="5" spans="1:8" ht="73.5" customHeight="1" x14ac:dyDescent="0.2">
      <c r="A5" s="91" t="s">
        <v>22</v>
      </c>
      <c r="B5" s="92"/>
      <c r="C5" s="92"/>
      <c r="D5" s="92"/>
      <c r="E5" s="92"/>
      <c r="F5" s="92"/>
      <c r="G5" s="52">
        <f>308421797*75%</f>
        <v>231316347.75</v>
      </c>
      <c r="H5" s="44">
        <f>'[1]Интернет л.1'!$C$10</f>
        <v>186559989.38499999</v>
      </c>
    </row>
    <row r="6" spans="1:8" ht="73.5" customHeight="1" x14ac:dyDescent="0.2">
      <c r="A6" s="93" t="s">
        <v>20</v>
      </c>
      <c r="B6" s="94"/>
      <c r="C6" s="94"/>
      <c r="D6" s="94"/>
      <c r="E6" s="94"/>
      <c r="F6" s="95"/>
      <c r="G6" s="43">
        <v>9723598.4000000004</v>
      </c>
      <c r="H6" s="44">
        <v>6221152.2843699995</v>
      </c>
    </row>
    <row r="7" spans="1:8" ht="73.5" customHeight="1" thickBot="1" x14ac:dyDescent="0.25">
      <c r="A7" s="93" t="s">
        <v>21</v>
      </c>
      <c r="B7" s="94"/>
      <c r="C7" s="94"/>
      <c r="D7" s="94"/>
      <c r="E7" s="94"/>
      <c r="F7" s="95"/>
      <c r="G7" s="43">
        <v>75</v>
      </c>
      <c r="H7" s="45" t="s">
        <v>12</v>
      </c>
    </row>
    <row r="8" spans="1:8" ht="14.25" customHeight="1" x14ac:dyDescent="0.2">
      <c r="A8" s="83" t="s">
        <v>13</v>
      </c>
      <c r="B8" s="83"/>
      <c r="C8" s="84"/>
      <c r="D8" s="83"/>
      <c r="E8" s="83"/>
      <c r="F8" s="83"/>
      <c r="G8" s="83"/>
      <c r="H8" s="83"/>
    </row>
    <row r="9" spans="1:8" ht="27.75" customHeight="1" x14ac:dyDescent="0.2">
      <c r="A9" s="85"/>
      <c r="B9" s="85"/>
      <c r="C9" s="85"/>
      <c r="D9" s="85"/>
      <c r="E9" s="85"/>
      <c r="F9" s="85"/>
      <c r="G9" s="85"/>
      <c r="H9" s="85"/>
    </row>
    <row r="11" spans="1:8" ht="25.5" x14ac:dyDescent="0.35">
      <c r="A11" s="46"/>
    </row>
  </sheetData>
  <mergeCells count="6">
    <mergeCell ref="A8:H9"/>
    <mergeCell ref="A2:H2"/>
    <mergeCell ref="A4:F4"/>
    <mergeCell ref="A5:F5"/>
    <mergeCell ref="A6:F6"/>
    <mergeCell ref="A7:F7"/>
  </mergeCells>
  <pageMargins left="0.97" right="0.81" top="0.53" bottom="0.53" header="0.15748031496062992" footer="0.15748031496062992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Интернет л.1</vt:lpstr>
      <vt:lpstr>Интернет л.2</vt:lpstr>
      <vt:lpstr>'Интернет л.1'!Область_печати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Татьяна Павловна</dc:creator>
  <cp:lastModifiedBy>Ширяева Наталья Владимировна</cp:lastModifiedBy>
  <cp:lastPrinted>2025-12-05T11:04:24Z</cp:lastPrinted>
  <dcterms:created xsi:type="dcterms:W3CDTF">2025-05-05T13:40:57Z</dcterms:created>
  <dcterms:modified xsi:type="dcterms:W3CDTF">2025-12-05T11:31:10Z</dcterms:modified>
</cp:coreProperties>
</file>