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60" windowWidth="23280" windowHeight="11580"/>
  </bookViews>
  <sheets>
    <sheet name="Интернет л.1" sheetId="22" r:id="rId1"/>
  </sheets>
  <externalReferences>
    <externalReference r:id="rId2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D11" i="22" l="1"/>
  <c r="E10" i="22"/>
  <c r="C10" i="22"/>
  <c r="D10" i="22" s="1"/>
  <c r="B10" i="22"/>
  <c r="D9" i="22"/>
  <c r="D8" i="22"/>
  <c r="D7" i="22"/>
  <c r="D6" i="22"/>
</calcChain>
</file>

<file path=xl/sharedStrings.xml><?xml version="1.0" encoding="utf-8"?>
<sst xmlns="http://schemas.openxmlformats.org/spreadsheetml/2006/main" count="14" uniqueCount="14">
  <si>
    <t>тыс. рублей</t>
  </si>
  <si>
    <t>Вид заимствования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</si>
  <si>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</si>
  <si>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</si>
  <si>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</si>
  <si>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</si>
  <si>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</si>
  <si>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</si>
  <si>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Динамика и структура государственного долга </t>
  </si>
  <si>
    <t>Госдолг
на 01.01.2026</t>
  </si>
  <si>
    <t xml:space="preserve">Прогноз
по госдолгу
на 01.01.2027
</t>
  </si>
  <si>
    <t>ИНФОРМАЦИЯ ПО ГОСУДАРСТВЕННОМУ ДОЛГУ НИЖЕГОРОДСКОЙ ОБЛАСТИ НА 01.05.2026 г.</t>
  </si>
  <si>
    <t>Динамика по государственному долгу
 за период с 01.01.26 г. по 01.05.26 г.</t>
  </si>
  <si>
    <t>Госдолг
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</si>
</sst>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4" fillId="4" borderId="0" xfId="0" applyNumberFormat="1" applyFont="1" applyFill="1" applyBorder="1"/>
    <xf numFmtId="164" fontId="14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59.9%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13,2%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0,6%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134553258.125</c:v>
                </c:pt>
                <c:pt idx="1">
                  <c:v>29500000</c:v>
                </c:pt>
                <c:pt idx="2">
                  <c:v>59000000</c:v>
                </c:pt>
                <c:pt idx="3">
                  <c:v>1432374.517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[1]Приложение№1!$HE$2:$HJ$2</c:f>
              <c:strCache>
                <c:ptCount val="6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01.01.27г.
(прогноз)</c:v>
                </c:pt>
              </c:strCache>
            </c:strRef>
          </c:cat>
          <c:val>
            <c:numRef>
              <c:f>[1]Приложение№1!$HE$3:$HJ$3</c:f>
              <c:numCache>
                <c:formatCode>General</c:formatCode>
                <c:ptCount val="6"/>
                <c:pt idx="0">
                  <c:v>129953258.12589</c:v>
                </c:pt>
                <c:pt idx="1">
                  <c:v>129953258.12589</c:v>
                </c:pt>
                <c:pt idx="2">
                  <c:v>134553258.125</c:v>
                </c:pt>
                <c:pt idx="3">
                  <c:v>134553258.125</c:v>
                </c:pt>
                <c:pt idx="4">
                  <c:v>134553258.125</c:v>
                </c:pt>
                <c:pt idx="5">
                  <c:v>121352373.7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[1]Приложение№1!$HE$2:$HJ$2</c:f>
              <c:strCache>
                <c:ptCount val="6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01.01.27г.
(прогноз)</c:v>
                </c:pt>
              </c:strCache>
            </c:strRef>
          </c:cat>
          <c:val>
            <c:numRef>
              <c:f>[1]Приложение№1!$HE$24:$HJ$24</c:f>
              <c:numCache>
                <c:formatCode>General</c:formatCode>
                <c:ptCount val="6"/>
                <c:pt idx="0">
                  <c:v>29500000</c:v>
                </c:pt>
                <c:pt idx="1">
                  <c:v>29500000</c:v>
                </c:pt>
                <c:pt idx="2">
                  <c:v>29500000</c:v>
                </c:pt>
                <c:pt idx="3">
                  <c:v>29500000</c:v>
                </c:pt>
                <c:pt idx="4">
                  <c:v>29500000</c:v>
                </c:pt>
                <c:pt idx="5">
                  <c:v>42500000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[1]Приложение№1!$HE$2:$HJ$2</c:f>
              <c:strCache>
                <c:ptCount val="6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01.01.27г.
(прогноз)</c:v>
                </c:pt>
              </c:strCache>
            </c:strRef>
          </c:cat>
          <c:val>
            <c:numRef>
              <c:f>[1]Приложение№1!$HE$41:$HJ$41</c:f>
              <c:numCache>
                <c:formatCode>General</c:formatCode>
                <c:ptCount val="6"/>
                <c:pt idx="0">
                  <c:v>1420503.75465</c:v>
                </c:pt>
                <c:pt idx="1">
                  <c:v>1403872.6720100001</c:v>
                </c:pt>
                <c:pt idx="2">
                  <c:v>1430092.4323700001</c:v>
                </c:pt>
                <c:pt idx="3">
                  <c:v>1431718.575</c:v>
                </c:pt>
                <c:pt idx="4">
                  <c:v>1432374.51</c:v>
                </c:pt>
                <c:pt idx="5">
                  <c:v>1764969.5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[1]Приложение№1!$HE$2:$HJ$2</c:f>
              <c:strCache>
                <c:ptCount val="6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01.01.27г.
(прогноз)</c:v>
                </c:pt>
              </c:strCache>
            </c:strRef>
          </c:cat>
          <c:val>
            <c:numRef>
              <c:f>[1]Приложение№1!$HE$40:$HJ$40</c:f>
              <c:numCache>
                <c:formatCode>General</c:formatCode>
                <c:ptCount val="6"/>
                <c:pt idx="0">
                  <c:v>55600000</c:v>
                </c:pt>
                <c:pt idx="1">
                  <c:v>55600000</c:v>
                </c:pt>
                <c:pt idx="2">
                  <c:v>59000000</c:v>
                </c:pt>
                <c:pt idx="3">
                  <c:v>59000000</c:v>
                </c:pt>
                <c:pt idx="4">
                  <c:v>59000000</c:v>
                </c:pt>
                <c:pt idx="5">
                  <c:v>80153108.5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37011200"/>
        <c:axId val="137012736"/>
        <c:axId val="0"/>
      </c:bar3DChart>
      <c:catAx>
        <c:axId val="13701120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37012736"/>
        <c:crosses val="autoZero"/>
        <c:auto val="1"/>
        <c:lblAlgn val="ctr"/>
        <c:lblOffset val="100"/>
        <c:noMultiLvlLbl val="0"/>
      </c:catAx>
      <c:valAx>
        <c:axId val="13701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7011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224485632.64199999</v>
          </cell>
        </row>
      </sheetData>
      <sheetData sheetId="8"/>
      <sheetData sheetId="9">
        <row r="2">
          <cell r="HE2" t="str">
            <v>01.01.2026г.</v>
          </cell>
          <cell r="HF2" t="str">
            <v>01.02.26г.</v>
          </cell>
          <cell r="HG2" t="str">
            <v>01.03.26г.</v>
          </cell>
          <cell r="HH2" t="str">
            <v>01.04.26г.</v>
          </cell>
          <cell r="HI2" t="str">
            <v>01.05.26г.</v>
          </cell>
          <cell r="HJ2" t="str">
            <v>01.01.27г.
(прогноз)</v>
          </cell>
        </row>
        <row r="3">
          <cell r="A3" t="str">
            <v>Федеральные бюджетные кредиты</v>
          </cell>
          <cell r="HE3">
            <v>129953258.12589</v>
          </cell>
          <cell r="HF3">
            <v>129953258.12589</v>
          </cell>
          <cell r="HG3">
            <v>134553258.125</v>
          </cell>
          <cell r="HH3">
            <v>134553258.125</v>
          </cell>
          <cell r="HI3">
            <v>134553258.125</v>
          </cell>
          <cell r="HJ3">
            <v>121352373.7</v>
          </cell>
        </row>
        <row r="24">
          <cell r="A24" t="str">
            <v xml:space="preserve">Государственные ценные бумаги </v>
          </cell>
          <cell r="HE24">
            <v>29500000</v>
          </cell>
          <cell r="HF24">
            <v>29500000</v>
          </cell>
          <cell r="HG24">
            <v>29500000</v>
          </cell>
          <cell r="HH24">
            <v>29500000</v>
          </cell>
          <cell r="HI24">
            <v>29500000</v>
          </cell>
          <cell r="HJ24">
            <v>42500000</v>
          </cell>
        </row>
        <row r="40">
          <cell r="A40" t="str">
            <v>Кредиты коммерческих банков</v>
          </cell>
          <cell r="HE40">
            <v>55600000</v>
          </cell>
          <cell r="HF40">
            <v>55600000</v>
          </cell>
          <cell r="HG40">
            <v>59000000</v>
          </cell>
          <cell r="HH40">
            <v>59000000</v>
          </cell>
          <cell r="HI40">
            <v>59000000</v>
          </cell>
          <cell r="HJ40">
            <v>80153108.5</v>
          </cell>
        </row>
        <row r="41">
          <cell r="A41" t="str">
            <v>Государственные гарантии</v>
          </cell>
          <cell r="HE41">
            <v>1420503.75465</v>
          </cell>
          <cell r="HF41">
            <v>1403872.6720100001</v>
          </cell>
          <cell r="HG41">
            <v>1430092.4323700001</v>
          </cell>
          <cell r="HH41">
            <v>1431718.575</v>
          </cell>
          <cell r="HI41">
            <v>1432374.51</v>
          </cell>
          <cell r="HJ41">
            <v>1764969.5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8"/>
  <sheetViews>
    <sheetView showGridLines="0" tabSelected="1" view="pageBreakPreview" topLeftCell="A16" zoomScale="50" zoomScaleNormal="75" zoomScaleSheetLayoutView="50" workbookViewId="0">
      <selection activeCell="E10" sqref="E10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0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ht="69" customHeight="1" thickBot="1" x14ac:dyDescent="0.35">
      <c r="A2" s="52" t="s">
        <v>0</v>
      </c>
      <c r="B2" s="52"/>
      <c r="C2" s="52"/>
      <c r="D2" s="52"/>
      <c r="E2" s="52"/>
      <c r="F2" s="48"/>
      <c r="G2" s="48"/>
      <c r="H2" s="48"/>
      <c r="I2" s="48"/>
      <c r="J2" s="48"/>
      <c r="K2" s="1"/>
      <c r="L2" s="1"/>
    </row>
    <row r="3" spans="1:12" ht="70.5" customHeight="1" thickBot="1" x14ac:dyDescent="0.3">
      <c r="A3" s="53" t="s">
        <v>1</v>
      </c>
      <c r="B3" s="56" t="s">
        <v>12</v>
      </c>
      <c r="C3" s="57"/>
      <c r="D3" s="58"/>
      <c r="E3" s="59" t="s">
        <v>10</v>
      </c>
      <c r="F3" s="2"/>
    </row>
    <row r="4" spans="1:12" ht="12.75" customHeight="1" x14ac:dyDescent="0.2">
      <c r="A4" s="54"/>
      <c r="B4" s="62" t="s">
        <v>9</v>
      </c>
      <c r="C4" s="62" t="s">
        <v>13</v>
      </c>
      <c r="D4" s="64" t="s">
        <v>2</v>
      </c>
      <c r="E4" s="60"/>
      <c r="F4" s="66"/>
      <c r="G4" s="45"/>
    </row>
    <row r="5" spans="1:12" ht="91.5" customHeight="1" thickBot="1" x14ac:dyDescent="0.25">
      <c r="A5" s="55"/>
      <c r="B5" s="63"/>
      <c r="C5" s="63"/>
      <c r="D5" s="65"/>
      <c r="E5" s="61"/>
      <c r="F5" s="67"/>
      <c r="G5" s="45"/>
      <c r="H5" s="3"/>
    </row>
    <row r="6" spans="1:12" s="10" customFormat="1" ht="90" customHeight="1" x14ac:dyDescent="0.35">
      <c r="A6" s="40" t="s">
        <v>3</v>
      </c>
      <c r="B6" s="4">
        <v>129953258.125</v>
      </c>
      <c r="C6" s="4">
        <v>134553258.125</v>
      </c>
      <c r="D6" s="5">
        <f>C6-B6</f>
        <v>4600000</v>
      </c>
      <c r="E6" s="6">
        <v>121352373.7</v>
      </c>
      <c r="F6" s="7"/>
      <c r="G6" s="8"/>
      <c r="H6" s="9"/>
    </row>
    <row r="7" spans="1:12" ht="90" customHeight="1" x14ac:dyDescent="0.35">
      <c r="A7" s="41" t="s">
        <v>4</v>
      </c>
      <c r="B7" s="11">
        <v>29500000</v>
      </c>
      <c r="C7" s="11">
        <v>29500000</v>
      </c>
      <c r="D7" s="5">
        <f>C7-B7</f>
        <v>0</v>
      </c>
      <c r="E7" s="12">
        <v>42500000</v>
      </c>
      <c r="F7" s="13"/>
      <c r="G7" s="14"/>
      <c r="K7" s="10"/>
    </row>
    <row r="8" spans="1:12" ht="90" customHeight="1" x14ac:dyDescent="0.35">
      <c r="A8" s="42" t="s">
        <v>5</v>
      </c>
      <c r="B8" s="11">
        <v>55600000</v>
      </c>
      <c r="C8" s="11">
        <v>59000000</v>
      </c>
      <c r="D8" s="5">
        <f>C8-B8</f>
        <v>3400000</v>
      </c>
      <c r="E8" s="12">
        <v>80153108.5</v>
      </c>
      <c r="F8" s="13"/>
      <c r="G8" s="14"/>
      <c r="K8" s="10"/>
    </row>
    <row r="9" spans="1:12" ht="96" customHeight="1" thickBot="1" x14ac:dyDescent="0.4">
      <c r="A9" s="43" t="s">
        <v>6</v>
      </c>
      <c r="B9" s="15">
        <v>1420503.8</v>
      </c>
      <c r="C9" s="15">
        <v>1432374.517</v>
      </c>
      <c r="D9" s="16">
        <f>C9-B9</f>
        <v>11870.716999999946</v>
      </c>
      <c r="E9" s="17">
        <v>1764969.5</v>
      </c>
      <c r="F9" s="18"/>
      <c r="G9" s="14"/>
      <c r="H9" s="68"/>
      <c r="I9" s="68"/>
      <c r="J9" s="19"/>
      <c r="K9" s="10"/>
      <c r="L9" s="20"/>
    </row>
    <row r="10" spans="1:12" s="27" customFormat="1" ht="90" customHeight="1" thickBot="1" x14ac:dyDescent="0.25">
      <c r="A10" s="21" t="s">
        <v>7</v>
      </c>
      <c r="B10" s="22">
        <f>SUM(B6:B9)</f>
        <v>216473761.92500001</v>
      </c>
      <c r="C10" s="22">
        <f>SUM(C6:C9)</f>
        <v>224485632.64199999</v>
      </c>
      <c r="D10" s="23">
        <f>C10-B10</f>
        <v>8011870.7169999778</v>
      </c>
      <c r="E10" s="24">
        <f>SUM(E6:E9)</f>
        <v>245770451.69999999</v>
      </c>
      <c r="F10" s="25"/>
      <c r="G10" s="14"/>
      <c r="H10" s="69"/>
      <c r="I10" s="69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46"/>
      <c r="I11" s="46"/>
      <c r="J11" s="26"/>
      <c r="K11" s="26"/>
      <c r="L11" s="26"/>
    </row>
    <row r="12" spans="1:12" s="27" customFormat="1" ht="33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46"/>
      <c r="I13" s="46"/>
      <c r="J13" s="26"/>
      <c r="K13" s="26"/>
      <c r="L13" s="26"/>
    </row>
    <row r="14" spans="1:12" s="32" customFormat="1" ht="0.75" hidden="1" customHeight="1" x14ac:dyDescent="0.3">
      <c r="A14" s="71"/>
      <c r="B14" s="72"/>
      <c r="C14" s="72"/>
      <c r="D14" s="72"/>
      <c r="E14" s="72"/>
      <c r="F14" s="72"/>
      <c r="G14" s="72"/>
      <c r="H14" s="72"/>
    </row>
    <row r="15" spans="1:12" s="32" customFormat="1" ht="37.5" customHeight="1" x14ac:dyDescent="0.2">
      <c r="A15" s="73" t="s">
        <v>8</v>
      </c>
      <c r="B15" s="73"/>
      <c r="C15" s="73"/>
      <c r="D15" s="73"/>
      <c r="E15" s="73"/>
      <c r="F15" s="73"/>
      <c r="G15" s="73"/>
      <c r="H15" s="73"/>
      <c r="I15" s="73"/>
    </row>
    <row r="16" spans="1:12" s="33" customFormat="1" ht="48.75" customHeight="1" x14ac:dyDescent="0.2">
      <c r="A16" s="49"/>
      <c r="B16" s="49"/>
      <c r="C16" s="49"/>
      <c r="D16" s="49"/>
      <c r="E16" s="49"/>
      <c r="F16" s="49"/>
      <c r="G16" s="47"/>
      <c r="H16" s="47"/>
    </row>
    <row r="17" spans="1:10" s="33" customFormat="1" ht="49.5" customHeight="1" x14ac:dyDescent="0.25">
      <c r="A17" s="74"/>
      <c r="B17" s="74"/>
      <c r="C17" s="74"/>
      <c r="D17" s="74"/>
      <c r="E17" s="74"/>
      <c r="F17" s="74"/>
      <c r="G17" s="34"/>
      <c r="H17" s="34"/>
    </row>
    <row r="18" spans="1:10" s="33" customFormat="1" ht="49.5" customHeight="1" x14ac:dyDescent="0.25">
      <c r="A18" s="74"/>
      <c r="B18" s="74"/>
      <c r="C18" s="74"/>
      <c r="D18" s="74"/>
      <c r="E18" s="74"/>
      <c r="F18" s="74"/>
      <c r="G18" s="34"/>
      <c r="H18" s="34"/>
    </row>
    <row r="19" spans="1:10" s="33" customFormat="1" ht="49.5" customHeight="1" x14ac:dyDescent="0.25">
      <c r="A19" s="74"/>
      <c r="B19" s="74"/>
      <c r="C19" s="74"/>
      <c r="D19" s="74"/>
      <c r="E19" s="74"/>
      <c r="F19" s="74"/>
      <c r="G19" s="35"/>
      <c r="H19" s="35"/>
    </row>
    <row r="20" spans="1:10" s="33" customFormat="1" ht="49.5" hidden="1" customHeight="1" x14ac:dyDescent="0.25">
      <c r="A20" s="74"/>
      <c r="B20" s="74"/>
      <c r="C20" s="74"/>
      <c r="D20" s="74"/>
      <c r="E20" s="74"/>
      <c r="F20" s="44"/>
      <c r="G20" s="34"/>
      <c r="H20" s="34"/>
    </row>
    <row r="21" spans="1:10" s="33" customFormat="1" ht="49.5" customHeight="1" x14ac:dyDescent="0.25">
      <c r="A21" s="74"/>
      <c r="B21" s="74"/>
      <c r="C21" s="74"/>
      <c r="D21" s="74"/>
      <c r="E21" s="74"/>
      <c r="F21" s="74"/>
      <c r="G21" s="35"/>
      <c r="H21" s="35"/>
      <c r="I21" s="36"/>
      <c r="J21" s="36"/>
    </row>
    <row r="22" spans="1:10" hidden="1" x14ac:dyDescent="0.2">
      <c r="A22" s="45"/>
      <c r="B22" s="45"/>
      <c r="C22" s="45"/>
      <c r="D22" s="45"/>
      <c r="E22" s="45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7:F17"/>
    <mergeCell ref="A18:F18"/>
    <mergeCell ref="A19:F19"/>
    <mergeCell ref="A20:E20"/>
    <mergeCell ref="A21:F21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</mergeCells>
  <printOptions horizontalCentered="1"/>
  <pageMargins left="0.15748031496062992" right="0" top="0" bottom="0" header="0" footer="0"/>
  <pageSetup paperSize="9" scale="36" orientation="landscape" r:id="rId1"/>
  <headerFooter alignWithMargins="0"/>
  <rowBreaks count="2" manualBreakCount="2">
    <brk id="14" max="8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Интернет л.1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2026-04-02T11:41:18Z</cp:lastPrinted>
  <dcterms:created xsi:type="dcterms:W3CDTF">2025-05-05T13:40:57Z</dcterms:created>
  <dcterms:modified xsi:type="dcterms:W3CDTF">2026-05-04T14:47:43Z</dcterms:modified>
</cp:coreProperties>
</file>